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actcornwall-my.sharepoint.com/personal/tonia_creativekernow_org_uk/Documents/"/>
    </mc:Choice>
  </mc:AlternateContent>
  <xr:revisionPtr revIDLastSave="0" documentId="8_{A09F537E-A99F-4C60-A12C-72E527ED4372}" xr6:coauthVersionLast="47" xr6:coauthVersionMax="47" xr10:uidLastSave="{00000000-0000-0000-0000-000000000000}"/>
  <bookViews>
    <workbookView xWindow="12900" yWindow="2370" windowWidth="38700" windowHeight="15345" firstSheet="1" activeTab="1" xr2:uid="{BA8EFC3C-2551-4984-943D-3E21836AE204}"/>
  </bookViews>
  <sheets>
    <sheet name="Cover Sheet" sheetId="1" r:id="rId1"/>
    <sheet name="Product Selec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2" l="1"/>
  <c r="G127" i="2"/>
  <c r="G137" i="2"/>
  <c r="I137" i="2" s="1"/>
  <c r="G136" i="2"/>
  <c r="I136" i="2" s="1"/>
  <c r="G135" i="2"/>
  <c r="I135" i="2" s="1"/>
  <c r="G134" i="2"/>
  <c r="I134" i="2" s="1"/>
  <c r="G133" i="2"/>
  <c r="I133" i="2" s="1"/>
  <c r="G132" i="2"/>
  <c r="I132" i="2" s="1"/>
  <c r="G104" i="2"/>
  <c r="I104" i="2" s="1"/>
  <c r="G105" i="2"/>
  <c r="G106" i="2"/>
  <c r="G107" i="2"/>
  <c r="G108" i="2"/>
  <c r="G109" i="2"/>
  <c r="G110" i="2"/>
  <c r="G111" i="2"/>
  <c r="G112" i="2"/>
  <c r="G113" i="2"/>
  <c r="G114" i="2"/>
  <c r="G115" i="2"/>
  <c r="G116" i="2"/>
  <c r="G117" i="2"/>
  <c r="I117" i="2" s="1"/>
  <c r="G87" i="2"/>
  <c r="I87" i="2" s="1"/>
  <c r="G19" i="2"/>
  <c r="I19" i="2" s="1"/>
  <c r="G37" i="2"/>
  <c r="I37" i="2" s="1"/>
  <c r="G73" i="2"/>
  <c r="G72" i="2"/>
  <c r="I72" i="2" s="1"/>
  <c r="G55" i="2"/>
  <c r="I55" i="2" s="1"/>
  <c r="G131" i="2"/>
  <c r="I131" i="2" s="1"/>
  <c r="G130" i="2"/>
  <c r="I130" i="2" s="1"/>
  <c r="G129" i="2"/>
  <c r="I129" i="2" s="1"/>
  <c r="G128" i="2"/>
  <c r="I128" i="2" s="1"/>
  <c r="I127" i="2"/>
  <c r="G126" i="2"/>
  <c r="I126" i="2" s="1"/>
  <c r="G125" i="2"/>
  <c r="I125" i="2" s="1"/>
  <c r="G124" i="2"/>
  <c r="I124" i="2" s="1"/>
  <c r="G123" i="2"/>
  <c r="I123" i="2" s="1"/>
  <c r="G122" i="2"/>
  <c r="I122" i="2" s="1"/>
  <c r="G121" i="2"/>
  <c r="I121" i="2" s="1"/>
  <c r="G120" i="2"/>
  <c r="I120" i="2" s="1"/>
  <c r="G119" i="2"/>
  <c r="I119" i="2" s="1"/>
  <c r="G118" i="2"/>
  <c r="I118" i="2" s="1"/>
  <c r="I116" i="2"/>
  <c r="I115" i="2"/>
  <c r="I114" i="2"/>
  <c r="I113" i="2"/>
  <c r="I112" i="2"/>
  <c r="I111" i="2"/>
  <c r="I110" i="2"/>
  <c r="I109" i="2"/>
  <c r="I108" i="2"/>
  <c r="G75" i="2"/>
  <c r="I75" i="2" s="1"/>
  <c r="G74" i="2"/>
  <c r="I74" i="2" s="1"/>
  <c r="I73" i="2"/>
  <c r="G71" i="2"/>
  <c r="I71" i="2" s="1"/>
  <c r="G70" i="2"/>
  <c r="I70" i="2" s="1"/>
  <c r="G69" i="2"/>
  <c r="I69" i="2" s="1"/>
  <c r="I68" i="2"/>
  <c r="G66" i="2"/>
  <c r="I66" i="2" s="1"/>
  <c r="G65" i="2"/>
  <c r="I65" i="2" s="1"/>
  <c r="G64" i="2"/>
  <c r="I64" i="2" s="1"/>
  <c r="G63" i="2"/>
  <c r="I63" i="2" s="1"/>
  <c r="G62" i="2"/>
  <c r="I62" i="2" s="1"/>
  <c r="G60" i="2"/>
  <c r="I60" i="2" s="1"/>
  <c r="G59" i="2"/>
  <c r="I59" i="2" s="1"/>
  <c r="G58" i="2"/>
  <c r="I58" i="2" s="1"/>
  <c r="G57" i="2"/>
  <c r="I57" i="2" s="1"/>
  <c r="G54" i="2"/>
  <c r="I54" i="2" s="1"/>
  <c r="G53" i="2"/>
  <c r="I53" i="2" s="1"/>
  <c r="G52" i="2"/>
  <c r="I52" i="2" s="1"/>
  <c r="G51" i="2"/>
  <c r="I51" i="2" s="1"/>
  <c r="G50" i="2"/>
  <c r="I50" i="2" s="1"/>
  <c r="G49" i="2"/>
  <c r="I49" i="2" s="1"/>
  <c r="G48" i="2"/>
  <c r="I48" i="2" s="1"/>
  <c r="G47" i="2"/>
  <c r="I47" i="2" s="1"/>
  <c r="G46" i="2"/>
  <c r="I46" i="2" s="1"/>
  <c r="G45" i="2"/>
  <c r="I45" i="2" s="1"/>
  <c r="G44" i="2"/>
  <c r="I44" i="2" s="1"/>
  <c r="G91" i="2"/>
  <c r="I91" i="2" s="1"/>
  <c r="G90" i="2"/>
  <c r="I90" i="2" s="1"/>
  <c r="G89" i="2"/>
  <c r="I89" i="2" s="1"/>
  <c r="G88" i="2"/>
  <c r="I88" i="2" s="1"/>
  <c r="G86" i="2"/>
  <c r="I86" i="2" s="1"/>
  <c r="G85" i="2"/>
  <c r="I85" i="2" s="1"/>
  <c r="G84" i="2"/>
  <c r="I84" i="2" s="1"/>
  <c r="G83" i="2"/>
  <c r="I83" i="2" s="1"/>
  <c r="G82" i="2"/>
  <c r="I82" i="2" s="1"/>
  <c r="G81" i="2"/>
  <c r="I81" i="2" s="1"/>
  <c r="G80" i="2"/>
  <c r="I80" i="2" s="1"/>
  <c r="G79" i="2"/>
  <c r="I79" i="2" s="1"/>
  <c r="G78" i="2"/>
  <c r="I78" i="2" s="1"/>
  <c r="G76" i="2"/>
  <c r="I76" i="2" s="1"/>
  <c r="G43" i="2"/>
  <c r="I43" i="2" s="1"/>
  <c r="G92" i="2"/>
  <c r="G93" i="2"/>
  <c r="G94" i="2"/>
  <c r="G95" i="2"/>
  <c r="G96" i="2"/>
  <c r="G97" i="2"/>
  <c r="G98" i="2"/>
  <c r="G99" i="2"/>
  <c r="G100" i="2"/>
  <c r="G101" i="2"/>
  <c r="G102" i="2"/>
  <c r="G103" i="2"/>
  <c r="G41" i="2"/>
  <c r="I41" i="2" s="1"/>
  <c r="G40" i="2"/>
  <c r="I40" i="2" s="1"/>
  <c r="G39" i="2"/>
  <c r="I39" i="2" s="1"/>
  <c r="G38" i="2"/>
  <c r="I38" i="2" s="1"/>
  <c r="G36" i="2"/>
  <c r="I36" i="2" s="1"/>
  <c r="G35" i="2"/>
  <c r="I35" i="2" s="1"/>
  <c r="G34" i="2"/>
  <c r="I34" i="2" s="1"/>
  <c r="G33" i="2"/>
  <c r="I33" i="2" s="1"/>
  <c r="G32" i="2"/>
  <c r="I32" i="2" s="1"/>
  <c r="G31" i="2"/>
  <c r="I31" i="2" s="1"/>
  <c r="G29" i="2"/>
  <c r="I29" i="2" s="1"/>
  <c r="G28" i="2"/>
  <c r="I28" i="2" s="1"/>
  <c r="G27" i="2"/>
  <c r="I27" i="2" s="1"/>
  <c r="G26" i="2"/>
  <c r="I26" i="2" s="1"/>
  <c r="G3" i="2"/>
  <c r="G4" i="2"/>
  <c r="I4" i="2" s="1"/>
  <c r="G5" i="2"/>
  <c r="I5" i="2" s="1"/>
  <c r="G6" i="2"/>
  <c r="I6" i="2" s="1"/>
  <c r="G7" i="2"/>
  <c r="I7" i="2" s="1"/>
  <c r="G8" i="2"/>
  <c r="I8" i="2" s="1"/>
  <c r="G9" i="2"/>
  <c r="I9" i="2" s="1"/>
  <c r="G10" i="2"/>
  <c r="I10" i="2" s="1"/>
  <c r="G11" i="2"/>
  <c r="I11" i="2" s="1"/>
  <c r="G12" i="2"/>
  <c r="I12" i="2" s="1"/>
  <c r="G13" i="2"/>
  <c r="I13" i="2" s="1"/>
  <c r="G14" i="2"/>
  <c r="I14" i="2" s="1"/>
  <c r="G15" i="2"/>
  <c r="I15" i="2" s="1"/>
  <c r="G16" i="2"/>
  <c r="I16" i="2" s="1"/>
  <c r="G17" i="2"/>
  <c r="I17" i="2" s="1"/>
  <c r="G18" i="2"/>
  <c r="I18" i="2" s="1"/>
  <c r="G20" i="2"/>
  <c r="I20" i="2" s="1"/>
  <c r="G21" i="2"/>
  <c r="I21" i="2" s="1"/>
  <c r="G22" i="2"/>
  <c r="I22" i="2" s="1"/>
  <c r="G23" i="2"/>
  <c r="I23" i="2" s="1"/>
  <c r="G24" i="2"/>
  <c r="I24" i="2" s="1"/>
  <c r="I92" i="2"/>
  <c r="I93" i="2"/>
  <c r="I94" i="2"/>
  <c r="I95" i="2"/>
  <c r="I96" i="2"/>
  <c r="I97" i="2"/>
  <c r="I98" i="2"/>
  <c r="I99" i="2"/>
  <c r="I100" i="2"/>
  <c r="I101" i="2"/>
  <c r="I102" i="2"/>
  <c r="I103" i="2"/>
  <c r="I105" i="2"/>
  <c r="I106" i="2"/>
  <c r="I107" i="2"/>
  <c r="I3" i="2"/>
  <c r="I138" i="2" l="1"/>
  <c r="B29" i="1"/>
</calcChain>
</file>

<file path=xl/sharedStrings.xml><?xml version="1.0" encoding="utf-8"?>
<sst xmlns="http://schemas.openxmlformats.org/spreadsheetml/2006/main" count="315" uniqueCount="246">
  <si>
    <t>16 Pentire Mews, 21 Pentire Crescent, Newquay, Cornwall, TR7 1GW</t>
  </si>
  <si>
    <t>hello@clairepaul.co.uk</t>
  </si>
  <si>
    <t>TEL 07891549127</t>
  </si>
  <si>
    <t>Customer Info</t>
  </si>
  <si>
    <t>Admin Use Only</t>
  </si>
  <si>
    <t>Date</t>
  </si>
  <si>
    <t>Order No.</t>
  </si>
  <si>
    <t>New/Return Customer</t>
  </si>
  <si>
    <t>Business Name</t>
  </si>
  <si>
    <t>Additional Notes</t>
  </si>
  <si>
    <t>Contact Name</t>
  </si>
  <si>
    <t>Billing Address</t>
  </si>
  <si>
    <t>Delivery Address (if different)</t>
  </si>
  <si>
    <t>Email</t>
  </si>
  <si>
    <t>Phone</t>
  </si>
  <si>
    <t>Special Requirements</t>
  </si>
  <si>
    <t>Total Order Value</t>
  </si>
  <si>
    <r>
      <rPr>
        <b/>
        <u/>
        <sz val="11"/>
        <color rgb="FF000000"/>
        <rFont val="Aptos Narrow"/>
        <scheme val="minor"/>
      </rPr>
      <t xml:space="preserve">TERMS &amp; CONDITIONS
</t>
    </r>
    <r>
      <rPr>
        <sz val="11"/>
        <color rgb="FF000000"/>
        <rFont val="Aptos Narrow"/>
        <scheme val="minor"/>
      </rPr>
      <t xml:space="preserve">
ORDERING &amp; PAYMENT
Please email us at hello@clairepaul.co.uk to place an order including SKU, name, quantities, shipping address and preferred email for invoice.
£100 minimum opening orders.
UK carriage paid: Over £200 
There is a flat fee of £7.50 for orders under the carraige paid threshold. Express delivery is available at an additional cost. 
Claire Paul Illustration is not responsible for any delivery delays. All orders ship from our studio in Cornwall. 
As we are a small business, opening order invoices are required to be pre-paid and completed before dispatch. Repeat orders have 30 days to complete payment after dispatch.
No VAT
</t>
    </r>
  </si>
  <si>
    <t xml:space="preserve">LEAD TIMES
We aim to send orders out within 1 week however this can vary at busy times. Post show and winter season orders may require additional processing time.
We will keep you updated of any changes to your delivery date.
</t>
  </si>
  <si>
    <t xml:space="preserve">CANCELLATIONS, EXCHANGES &amp; RETURNS
Please get in touch with any changes or to cancel your order within 2 days of ordering. Any returns or exchanges must be reported within 1 week of delivery receipt and must be returned in their original packaging.
</t>
  </si>
  <si>
    <t>CONTACT
Email: hello@clairepaul.co.uk
Website: www.clairepaul.co.uk
Instagram: @clairepauldraws</t>
  </si>
  <si>
    <t>Product Name</t>
  </si>
  <si>
    <t>Variant</t>
  </si>
  <si>
    <t>SKU</t>
  </si>
  <si>
    <t>RRP</t>
  </si>
  <si>
    <t>Price/Item</t>
  </si>
  <si>
    <t>Pack Size</t>
  </si>
  <si>
    <t>Price/Pack</t>
  </si>
  <si>
    <t>Quantity</t>
  </si>
  <si>
    <t>Total</t>
  </si>
  <si>
    <r>
      <rPr>
        <b/>
        <sz val="11"/>
        <color rgb="FF000000"/>
        <rFont val="Aptos Narrow"/>
        <scheme val="minor"/>
      </rPr>
      <t>GREETINGS CARDS</t>
    </r>
    <r>
      <rPr>
        <sz val="11"/>
        <color rgb="FF000000"/>
        <rFont val="Aptos Narrow"/>
        <scheme val="minor"/>
      </rPr>
      <t xml:space="preserve"> - Pack size 6</t>
    </r>
  </si>
  <si>
    <t>Boscastle</t>
  </si>
  <si>
    <t>CPGCBO</t>
  </si>
  <si>
    <t>Glen Nevis</t>
  </si>
  <si>
    <t>CPGCBM</t>
  </si>
  <si>
    <t>Glen Sannox</t>
  </si>
  <si>
    <t>CPGCGS</t>
  </si>
  <si>
    <t>Heather Hills</t>
  </si>
  <si>
    <t>CPGCHH</t>
  </si>
  <si>
    <t>Pentland Hills</t>
  </si>
  <si>
    <t>CPGCLH</t>
  </si>
  <si>
    <t>Monpardiac</t>
  </si>
  <si>
    <t>CPGCMP</t>
  </si>
  <si>
    <t>Pastel Mountains</t>
  </si>
  <si>
    <t>CPGCPM</t>
  </si>
  <si>
    <t>Loch Coruisk</t>
  </si>
  <si>
    <t>CPGCPS</t>
  </si>
  <si>
    <t>Scafell Pike</t>
  </si>
  <si>
    <t>CPGCSP</t>
  </si>
  <si>
    <t>Spring Walk</t>
  </si>
  <si>
    <t>CPGCSW</t>
  </si>
  <si>
    <t>Happiest Birthday</t>
  </si>
  <si>
    <t>CPGCHP</t>
  </si>
  <si>
    <t>Thanks Lovely</t>
  </si>
  <si>
    <t>CPGCTL</t>
  </si>
  <si>
    <t>You're The Best</t>
  </si>
  <si>
    <t>CPGCYB</t>
  </si>
  <si>
    <t>You're The Tits</t>
  </si>
  <si>
    <t>CPGCYT</t>
  </si>
  <si>
    <t>Blooming Wonderful</t>
  </si>
  <si>
    <t>CPGCYW</t>
  </si>
  <si>
    <t>Love You - Rainbow Hearts</t>
  </si>
  <si>
    <t>CPGC001</t>
  </si>
  <si>
    <t>I Love You Sooo Much</t>
  </si>
  <si>
    <t>CPGC003</t>
  </si>
  <si>
    <t>Happy Bear-thday</t>
  </si>
  <si>
    <t>CPGCHB</t>
  </si>
  <si>
    <t>Birthday Wishes</t>
  </si>
  <si>
    <t>CPGCBW</t>
  </si>
  <si>
    <t>Be Mine?</t>
  </si>
  <si>
    <t>CPGC002</t>
  </si>
  <si>
    <t>Best Ever Dad!</t>
  </si>
  <si>
    <t>CPGC004</t>
  </si>
  <si>
    <t>With Love</t>
  </si>
  <si>
    <t>CPGC005</t>
  </si>
  <si>
    <r>
      <rPr>
        <b/>
        <sz val="11"/>
        <color rgb="FF000000"/>
        <rFont val="Aptos Narrow"/>
      </rPr>
      <t xml:space="preserve">KEYCHAINS </t>
    </r>
    <r>
      <rPr>
        <sz val="11"/>
        <color rgb="FF000000"/>
        <rFont val="Aptos Narrow"/>
      </rPr>
      <t>- MOQ 4</t>
    </r>
  </si>
  <si>
    <t>Smiley Sun</t>
  </si>
  <si>
    <t>CPKCSS</t>
  </si>
  <si>
    <t>Tulip</t>
  </si>
  <si>
    <t>CPKCTU</t>
  </si>
  <si>
    <t>Cherry</t>
  </si>
  <si>
    <t>CPKCCH</t>
  </si>
  <si>
    <t>Wine &amp; Glass</t>
  </si>
  <si>
    <t>CPKCWG</t>
  </si>
  <si>
    <r>
      <rPr>
        <b/>
        <sz val="11"/>
        <color rgb="FF000000"/>
        <rFont val="Aptos Narrow"/>
      </rPr>
      <t xml:space="preserve">ENAMEL PINS </t>
    </r>
    <r>
      <rPr>
        <sz val="11"/>
        <color rgb="FF000000"/>
        <rFont val="Aptos Narrow"/>
      </rPr>
      <t>- MOQ 6</t>
    </r>
  </si>
  <si>
    <t>CPPBWG</t>
  </si>
  <si>
    <t>CPPBTU</t>
  </si>
  <si>
    <t>Pencil</t>
  </si>
  <si>
    <t>CPPBPN</t>
  </si>
  <si>
    <t>Square Flower</t>
  </si>
  <si>
    <t>CPPBSF</t>
  </si>
  <si>
    <t>Pear</t>
  </si>
  <si>
    <t>CPPBPE</t>
  </si>
  <si>
    <t>Ohio Star</t>
  </si>
  <si>
    <t>CPPBOH</t>
  </si>
  <si>
    <t>Oval Flower</t>
  </si>
  <si>
    <t>CPPBOF</t>
  </si>
  <si>
    <t>Moon</t>
  </si>
  <si>
    <t>CPPBMN</t>
  </si>
  <si>
    <t>Sun</t>
  </si>
  <si>
    <t>CPPBSN</t>
  </si>
  <si>
    <t>Black Cat</t>
  </si>
  <si>
    <t>CPPBCT</t>
  </si>
  <si>
    <t>Dogs Heart</t>
  </si>
  <si>
    <t>CPPBDG</t>
  </si>
  <si>
    <r>
      <rPr>
        <b/>
        <sz val="11"/>
        <color rgb="FF000000"/>
        <rFont val="Aptos Narrow"/>
        <scheme val="minor"/>
      </rPr>
      <t xml:space="preserve">WASHI TAPE </t>
    </r>
    <r>
      <rPr>
        <sz val="11"/>
        <color rgb="FF000000"/>
        <rFont val="Aptos Narrow"/>
        <scheme val="minor"/>
      </rPr>
      <t>- MOQ 5</t>
    </r>
  </si>
  <si>
    <t>Bright Gingham</t>
  </si>
  <si>
    <t>CPWTGI</t>
  </si>
  <si>
    <t>Green Flowers</t>
  </si>
  <si>
    <t>CPWTGF</t>
  </si>
  <si>
    <t>Brown Flowers</t>
  </si>
  <si>
    <t>CPWTBF</t>
  </si>
  <si>
    <t>Patchwork Star - Blue</t>
  </si>
  <si>
    <t>CPWTOS</t>
  </si>
  <si>
    <t>Pink Ditsy Florals</t>
  </si>
  <si>
    <t>CPWTPF</t>
  </si>
  <si>
    <t>Tulips</t>
  </si>
  <si>
    <t>CPWTTU</t>
  </si>
  <si>
    <t>Pink Stripes</t>
  </si>
  <si>
    <t>CPWTPS</t>
  </si>
  <si>
    <t>Love Hearts</t>
  </si>
  <si>
    <t>CPWT001</t>
  </si>
  <si>
    <t>Festive Gingham</t>
  </si>
  <si>
    <t>CPWT002</t>
  </si>
  <si>
    <t>Pastel Butterlfies</t>
  </si>
  <si>
    <t>CPWT003</t>
  </si>
  <si>
    <t>Pastel Gingham</t>
  </si>
  <si>
    <t>CPWT004</t>
  </si>
  <si>
    <t>Pastel Buds</t>
  </si>
  <si>
    <t>CPWT005</t>
  </si>
  <si>
    <t>Patchwork Star - Pink</t>
  </si>
  <si>
    <t>CPWT006</t>
  </si>
  <si>
    <r>
      <rPr>
        <b/>
        <sz val="11"/>
        <color rgb="FF000000"/>
        <rFont val="Aptos Narrow"/>
        <scheme val="minor"/>
      </rPr>
      <t xml:space="preserve">POSTCARDS </t>
    </r>
    <r>
      <rPr>
        <sz val="11"/>
        <color rgb="FF000000"/>
        <rFont val="Aptos Narrow"/>
        <scheme val="minor"/>
      </rPr>
      <t>- MOQ 10</t>
    </r>
  </si>
  <si>
    <t>CPPC01</t>
  </si>
  <si>
    <t>CPPC02</t>
  </si>
  <si>
    <t>CPPC03</t>
  </si>
  <si>
    <t>CPPC04</t>
  </si>
  <si>
    <r>
      <rPr>
        <b/>
        <sz val="11"/>
        <color rgb="FF000000"/>
        <rFont val="Aptos Narrow"/>
        <scheme val="minor"/>
      </rPr>
      <t xml:space="preserve">WRAPPING PAPER </t>
    </r>
    <r>
      <rPr>
        <sz val="11"/>
        <color rgb="FF000000"/>
        <rFont val="Aptos Narrow"/>
        <scheme val="minor"/>
      </rPr>
      <t>- MOQ 10</t>
    </r>
  </si>
  <si>
    <t>Quilted Stars</t>
  </si>
  <si>
    <t>CPWP001</t>
  </si>
  <si>
    <t>CPWP002</t>
  </si>
  <si>
    <t>Blue Gingham</t>
  </si>
  <si>
    <t>CPWP003</t>
  </si>
  <si>
    <t>CPWP004</t>
  </si>
  <si>
    <t>CPWP005</t>
  </si>
  <si>
    <r>
      <rPr>
        <b/>
        <sz val="11"/>
        <color rgb="FF000000"/>
        <rFont val="Aptos Narrow"/>
        <scheme val="minor"/>
      </rPr>
      <t xml:space="preserve">STICKERS </t>
    </r>
    <r>
      <rPr>
        <sz val="11"/>
        <color rgb="FF000000"/>
        <rFont val="Aptos Narrow"/>
        <scheme val="minor"/>
      </rPr>
      <t>- MOQ 8</t>
    </r>
  </si>
  <si>
    <t>CPSTTU</t>
  </si>
  <si>
    <t>CPSTBW</t>
  </si>
  <si>
    <t>Purple Flower</t>
  </si>
  <si>
    <t>CPSTPF</t>
  </si>
  <si>
    <t>Garden Patch</t>
  </si>
  <si>
    <t>CPST001</t>
  </si>
  <si>
    <t>Prancing Pony</t>
  </si>
  <si>
    <t>CPST002</t>
  </si>
  <si>
    <t>Girl and Boy</t>
  </si>
  <si>
    <t>CPST003</t>
  </si>
  <si>
    <t>Pink Butterly</t>
  </si>
  <si>
    <t>CPST004</t>
  </si>
  <si>
    <t>Ginger Cat</t>
  </si>
  <si>
    <t>CPST005</t>
  </si>
  <si>
    <t>Brown Cat</t>
  </si>
  <si>
    <t>CPST006</t>
  </si>
  <si>
    <r>
      <rPr>
        <b/>
        <sz val="11"/>
        <color rgb="FF000000"/>
        <rFont val="Aptos Narrow"/>
        <scheme val="minor"/>
      </rPr>
      <t xml:space="preserve">ART PRINTS </t>
    </r>
    <r>
      <rPr>
        <sz val="11"/>
        <color rgb="FF000000"/>
        <rFont val="Aptos Narrow"/>
        <scheme val="minor"/>
      </rPr>
      <t>- MOQ 3</t>
    </r>
  </si>
  <si>
    <t>Lavender Hills (Digital)</t>
  </si>
  <si>
    <t>A5</t>
  </si>
  <si>
    <t>CPPRDA51</t>
  </si>
  <si>
    <t>A4</t>
  </si>
  <si>
    <t>CPPRAD41</t>
  </si>
  <si>
    <t>A3</t>
  </si>
  <si>
    <t>CPPRAD31</t>
  </si>
  <si>
    <t>Lavender Hills (Giclee)</t>
  </si>
  <si>
    <t>CPPRGA51</t>
  </si>
  <si>
    <t>CPPRGA41</t>
  </si>
  <si>
    <t>CPPRGA31</t>
  </si>
  <si>
    <t>Pastel Mountains (Digital)</t>
  </si>
  <si>
    <t>CPPRDA52</t>
  </si>
  <si>
    <t>CPPRDA42</t>
  </si>
  <si>
    <t>CPPRDA32</t>
  </si>
  <si>
    <t>Pastel Mountains (Giclee)</t>
  </si>
  <si>
    <t>CPPRGA52</t>
  </si>
  <si>
    <t>CPPRGA42</t>
  </si>
  <si>
    <t>CPPRGA32</t>
  </si>
  <si>
    <t>Loch Coruisk (Digital)</t>
  </si>
  <si>
    <t>CPPRDA53</t>
  </si>
  <si>
    <t>CPPRDA43</t>
  </si>
  <si>
    <t>CPPRDA33</t>
  </si>
  <si>
    <t>Loch Coruisk (Giclee)</t>
  </si>
  <si>
    <t>CPPRGA53</t>
  </si>
  <si>
    <t>CPPRGA43</t>
  </si>
  <si>
    <t>CPPRGA33</t>
  </si>
  <si>
    <t>Scafell Pike (Digital)</t>
  </si>
  <si>
    <t>CPPRDA54</t>
  </si>
  <si>
    <t>CPPRDA44</t>
  </si>
  <si>
    <t>CPPRDA34</t>
  </si>
  <si>
    <t>Scafell Pike (Giclee)</t>
  </si>
  <si>
    <t>CPPRGA54</t>
  </si>
  <si>
    <t>CPPRGA44</t>
  </si>
  <si>
    <t>CPPRGA34</t>
  </si>
  <si>
    <t>Somewhere in Scotland (Digital)</t>
  </si>
  <si>
    <t>CPPRDA55</t>
  </si>
  <si>
    <t>CPPRDA45</t>
  </si>
  <si>
    <t>CPPRDA35</t>
  </si>
  <si>
    <t>Somewhere in Scotland (Giclee)</t>
  </si>
  <si>
    <t>CPPRGA55</t>
  </si>
  <si>
    <t>CPPRGA45</t>
  </si>
  <si>
    <t>CPPRGA35</t>
  </si>
  <si>
    <t>Boscastle (Digital)</t>
  </si>
  <si>
    <t>CPPRDA56</t>
  </si>
  <si>
    <t>CPPRAD46</t>
  </si>
  <si>
    <t>CPPRAD36</t>
  </si>
  <si>
    <t>Boscastle (Giclee)</t>
  </si>
  <si>
    <t>CPPRGA56</t>
  </si>
  <si>
    <t>CPPRGA46</t>
  </si>
  <si>
    <t>CPPRGA36</t>
  </si>
  <si>
    <t>Monpardiac (Digital)</t>
  </si>
  <si>
    <t>CPPRDA57</t>
  </si>
  <si>
    <t>CPPRDA47</t>
  </si>
  <si>
    <t>CPPRDA37</t>
  </si>
  <si>
    <t>Monpardiac (Giclee)</t>
  </si>
  <si>
    <t>CPPRGA57</t>
  </si>
  <si>
    <t>CPPRGA47</t>
  </si>
  <si>
    <t>CPPRGA37</t>
  </si>
  <si>
    <t>Spring Walk (Digital)</t>
  </si>
  <si>
    <t>CPPRDA58</t>
  </si>
  <si>
    <t>CPPRDA48</t>
  </si>
  <si>
    <t>CPPRDA38</t>
  </si>
  <si>
    <t>Spring Walk (Giclee)</t>
  </si>
  <si>
    <t>CPPRGA58</t>
  </si>
  <si>
    <t>CPPRGA48</t>
  </si>
  <si>
    <t>CPPRGA38</t>
  </si>
  <si>
    <t>Glen Sannox (Digital)</t>
  </si>
  <si>
    <t>CPPRDA59</t>
  </si>
  <si>
    <t>CPPRDA49</t>
  </si>
  <si>
    <t>CPPRDA39</t>
  </si>
  <si>
    <t>Glen Sannox (Giclee)</t>
  </si>
  <si>
    <t>CPPRGA59</t>
  </si>
  <si>
    <t>CPPRGA49</t>
  </si>
  <si>
    <t>CPPRGA39</t>
  </si>
  <si>
    <t>House in the Hills (Digital)</t>
  </si>
  <si>
    <t>CPPRDA510</t>
  </si>
  <si>
    <t>CPPRDA410</t>
  </si>
  <si>
    <t>CPPRDA310</t>
  </si>
  <si>
    <t>House in the Hills (Giclee)</t>
  </si>
  <si>
    <t>CPPRGA510</t>
  </si>
  <si>
    <t>CPPRGA410</t>
  </si>
  <si>
    <t>CPPRGA310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</si>
</sst>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2">
    <font>
      <sz val="11"/>
      <color theme="1"/>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i/>
      <sz val="11"/>
      <color theme="1"/>
      <name val="Aptos Narrow"/>
      <family val="2"/>
      <scheme val="minor"/>
    </font>
    <font>
      <b/>
      <sz val="11"/>
      <color rgb="FF000000"/>
      <name val="Aptos Narrow"/>
      <scheme val="minor"/>
    </font>
    <font>
      <b/>
      <sz val="11"/>
      <color rgb="FF000000"/>
      <name val="Aptos Narrow"/>
      <charset val="1"/>
    </font>
    <font>
      <b/>
      <u/>
      <sz val="11"/>
      <color rgb="FF000000"/>
      <name val="Aptos Narrow"/>
      <scheme val="minor"/>
    </font>
    <font>
      <sz val="11"/>
      <color rgb="FF000000"/>
      <name val="Aptos Narrow"/>
      <scheme val="minor"/>
    </font>
    <font>
      <sz val="11"/>
      <color rgb="FF000000"/>
      <name val="Aptos Narrow"/>
      <charset val="1"/>
    </font>
    <font>
      <sz val="11"/>
      <color rgb="FF000000"/>
      <name val="Aptos Narrow"/>
    </font>
    <font>
      <b/>
      <sz val="11"/>
      <color rgb="FF000000"/>
      <name val="Aptos Narrow"/>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07">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1" fillId="0" borderId="0" xfId="0" applyFont="1" applyAlignment="1">
      <alignment vertical="top"/>
    </xf>
    <xf numFmtId="0" fontId="2" fillId="0" borderId="0" xfId="0" applyFont="1"/>
    <xf numFmtId="0" fontId="3" fillId="0" borderId="0" xfId="1"/>
    <xf numFmtId="44" fontId="1" fillId="0" borderId="1" xfId="0" applyNumberFormat="1" applyFont="1" applyBorder="1"/>
    <xf numFmtId="0" fontId="0" fillId="2" borderId="1" xfId="0" applyFill="1" applyBorder="1"/>
    <xf numFmtId="0" fontId="1" fillId="0" borderId="0" xfId="0" applyFont="1" applyAlignment="1">
      <alignment wrapText="1"/>
    </xf>
    <xf numFmtId="0" fontId="4" fillId="2" borderId="0" xfId="0" applyFont="1" applyFill="1"/>
    <xf numFmtId="0" fontId="0" fillId="2" borderId="0" xfId="0" applyFill="1"/>
    <xf numFmtId="0" fontId="0" fillId="0" borderId="0" xfId="0" applyAlignment="1">
      <alignment wrapText="1"/>
    </xf>
    <xf numFmtId="0" fontId="8" fillId="0" borderId="0" xfId="0" applyFont="1" applyAlignment="1">
      <alignment wrapText="1"/>
    </xf>
    <xf numFmtId="0" fontId="0" fillId="0" borderId="0" xfId="0" applyFont="1"/>
    <xf numFmtId="0" fontId="0" fillId="2" borderId="1" xfId="0" applyFont="1" applyFill="1" applyBorder="1"/>
    <xf numFmtId="0" fontId="0" fillId="2" borderId="2" xfId="0" applyFont="1" applyFill="1" applyBorder="1"/>
    <xf numFmtId="0" fontId="0" fillId="2" borderId="7" xfId="0" applyFont="1" applyFill="1" applyBorder="1"/>
    <xf numFmtId="0" fontId="9" fillId="2" borderId="6" xfId="0" applyFont="1" applyFill="1" applyBorder="1"/>
    <xf numFmtId="0" fontId="0" fillId="2" borderId="6" xfId="0" applyFont="1" applyFill="1" applyBorder="1"/>
    <xf numFmtId="164" fontId="9" fillId="2" borderId="6" xfId="0" applyNumberFormat="1" applyFont="1" applyFill="1" applyBorder="1"/>
    <xf numFmtId="164" fontId="0" fillId="2" borderId="6" xfId="0" applyNumberFormat="1" applyFont="1" applyFill="1" applyBorder="1"/>
    <xf numFmtId="0" fontId="0" fillId="2" borderId="6" xfId="0" applyNumberFormat="1" applyFont="1" applyFill="1" applyBorder="1"/>
    <xf numFmtId="164" fontId="0" fillId="2" borderId="8" xfId="0" applyNumberFormat="1" applyFont="1" applyFill="1" applyBorder="1"/>
    <xf numFmtId="0" fontId="0" fillId="2" borderId="9" xfId="0" applyFont="1" applyFill="1" applyBorder="1"/>
    <xf numFmtId="0" fontId="9" fillId="2" borderId="10" xfId="0" applyFont="1" applyFill="1" applyBorder="1"/>
    <xf numFmtId="0" fontId="0" fillId="2" borderId="10" xfId="0" applyFont="1" applyFill="1" applyBorder="1"/>
    <xf numFmtId="164" fontId="9" fillId="2" borderId="10" xfId="0" applyNumberFormat="1" applyFont="1" applyFill="1" applyBorder="1"/>
    <xf numFmtId="0" fontId="0" fillId="2" borderId="10" xfId="0" applyNumberFormat="1" applyFont="1" applyFill="1" applyBorder="1"/>
    <xf numFmtId="164" fontId="0" fillId="2" borderId="5" xfId="0" applyNumberFormat="1" applyFont="1" applyFill="1" applyBorder="1"/>
    <xf numFmtId="44" fontId="0" fillId="0" borderId="0" xfId="0" applyNumberFormat="1" applyFont="1"/>
    <xf numFmtId="0" fontId="0" fillId="0" borderId="6" xfId="0" applyFont="1" applyFill="1" applyBorder="1"/>
    <xf numFmtId="0" fontId="9" fillId="0" borderId="11" xfId="0" applyFont="1" applyFill="1" applyBorder="1"/>
    <xf numFmtId="164" fontId="0" fillId="0" borderId="6" xfId="0" applyNumberFormat="1" applyFont="1" applyFill="1" applyBorder="1"/>
    <xf numFmtId="0" fontId="0" fillId="0" borderId="6" xfId="0" applyNumberFormat="1" applyFont="1" applyFill="1" applyBorder="1"/>
    <xf numFmtId="0" fontId="0" fillId="0" borderId="0" xfId="0" applyFont="1" applyFill="1"/>
    <xf numFmtId="0" fontId="9" fillId="0" borderId="6" xfId="0" applyFont="1" applyFill="1" applyBorder="1"/>
    <xf numFmtId="0" fontId="0" fillId="3" borderId="6" xfId="0" applyFont="1" applyFill="1" applyBorder="1"/>
    <xf numFmtId="0" fontId="9" fillId="3" borderId="6" xfId="0" applyFont="1" applyFill="1" applyBorder="1"/>
    <xf numFmtId="164" fontId="0" fillId="3" borderId="6" xfId="0" applyNumberFormat="1" applyFont="1" applyFill="1" applyBorder="1"/>
    <xf numFmtId="0" fontId="0" fillId="3" borderId="6" xfId="0" applyNumberFormat="1" applyFont="1" applyFill="1" applyBorder="1"/>
    <xf numFmtId="164" fontId="0" fillId="3" borderId="8" xfId="0" applyNumberFormat="1" applyFont="1" applyFill="1" applyBorder="1"/>
    <xf numFmtId="0" fontId="0" fillId="3" borderId="0" xfId="0" applyFont="1" applyFill="1"/>
    <xf numFmtId="0" fontId="0" fillId="4" borderId="12" xfId="0" applyFont="1" applyFill="1" applyBorder="1"/>
    <xf numFmtId="0" fontId="0" fillId="4" borderId="6" xfId="0" applyFont="1" applyFill="1" applyBorder="1"/>
    <xf numFmtId="164" fontId="0" fillId="4" borderId="6" xfId="0" applyNumberFormat="1" applyFont="1" applyFill="1" applyBorder="1"/>
    <xf numFmtId="0" fontId="0" fillId="4" borderId="6" xfId="0" applyNumberFormat="1" applyFont="1" applyFill="1" applyBorder="1"/>
    <xf numFmtId="0" fontId="0" fillId="4" borderId="0" xfId="0" applyFont="1" applyFill="1"/>
    <xf numFmtId="0" fontId="9" fillId="4" borderId="6" xfId="0" applyFont="1" applyFill="1" applyBorder="1"/>
    <xf numFmtId="0" fontId="6" fillId="3" borderId="6" xfId="0" applyFont="1" applyFill="1" applyBorder="1"/>
    <xf numFmtId="0" fontId="0" fillId="3" borderId="6" xfId="0" applyFont="1" applyFill="1" applyBorder="1" applyAlignment="1">
      <alignment wrapText="1"/>
    </xf>
    <xf numFmtId="164" fontId="0" fillId="3" borderId="1" xfId="0" applyNumberFormat="1" applyFont="1" applyFill="1" applyBorder="1"/>
    <xf numFmtId="44" fontId="0" fillId="3" borderId="0" xfId="0" applyNumberFormat="1" applyFont="1" applyFill="1"/>
    <xf numFmtId="164" fontId="0" fillId="4" borderId="10" xfId="0" applyNumberFormat="1" applyFont="1" applyFill="1" applyBorder="1"/>
    <xf numFmtId="164" fontId="0" fillId="3" borderId="5" xfId="0" applyNumberFormat="1" applyFont="1" applyFill="1" applyBorder="1"/>
    <xf numFmtId="44" fontId="0" fillId="0" borderId="0" xfId="0" applyNumberFormat="1" applyFont="1" applyFill="1" applyBorder="1"/>
    <xf numFmtId="164" fontId="0" fillId="0" borderId="10" xfId="0" applyNumberFormat="1" applyFont="1" applyFill="1" applyBorder="1"/>
    <xf numFmtId="0" fontId="0" fillId="4" borderId="13" xfId="0" applyNumberFormat="1" applyFont="1" applyFill="1" applyBorder="1"/>
    <xf numFmtId="0" fontId="1" fillId="0" borderId="6" xfId="0" applyFont="1" applyFill="1" applyBorder="1" applyAlignment="1"/>
    <xf numFmtId="164" fontId="1" fillId="0" borderId="6" xfId="0" applyNumberFormat="1" applyFont="1" applyFill="1" applyBorder="1"/>
    <xf numFmtId="0" fontId="0" fillId="0" borderId="0" xfId="0" applyFont="1" applyBorder="1"/>
    <xf numFmtId="164" fontId="0" fillId="2" borderId="10" xfId="0" applyNumberFormat="1" applyFont="1" applyFill="1" applyBorder="1"/>
    <xf numFmtId="0" fontId="0" fillId="2" borderId="12" xfId="0" applyFont="1" applyFill="1" applyBorder="1"/>
    <xf numFmtId="164" fontId="0" fillId="2" borderId="12" xfId="0" applyNumberFormat="1" applyFont="1" applyFill="1" applyBorder="1"/>
    <xf numFmtId="0" fontId="0" fillId="2" borderId="12" xfId="0" applyNumberFormat="1" applyFont="1" applyFill="1" applyBorder="1"/>
    <xf numFmtId="164" fontId="0" fillId="3" borderId="14" xfId="0" applyNumberFormat="1" applyFont="1" applyFill="1" applyBorder="1"/>
    <xf numFmtId="0" fontId="1" fillId="0" borderId="2" xfId="0" applyFont="1" applyBorder="1"/>
    <xf numFmtId="44" fontId="1" fillId="0" borderId="2" xfId="0" applyNumberFormat="1" applyFont="1" applyBorder="1"/>
    <xf numFmtId="44" fontId="1" fillId="3" borderId="2" xfId="0" applyNumberFormat="1" applyFont="1" applyFill="1" applyBorder="1"/>
    <xf numFmtId="0" fontId="0" fillId="2" borderId="4" xfId="0" applyFont="1" applyFill="1" applyBorder="1"/>
    <xf numFmtId="0" fontId="0" fillId="2" borderId="3" xfId="0" applyFont="1" applyFill="1" applyBorder="1"/>
    <xf numFmtId="164" fontId="0" fillId="2" borderId="3" xfId="0" applyNumberFormat="1" applyFont="1" applyFill="1" applyBorder="1"/>
    <xf numFmtId="0" fontId="0" fillId="2" borderId="3" xfId="0" applyNumberFormat="1" applyFont="1" applyFill="1" applyBorder="1"/>
    <xf numFmtId="164" fontId="0" fillId="2" borderId="4" xfId="0" applyNumberFormat="1" applyFont="1" applyFill="1" applyBorder="1"/>
    <xf numFmtId="164" fontId="0" fillId="3" borderId="4" xfId="0" applyNumberFormat="1" applyFont="1" applyFill="1" applyBorder="1"/>
    <xf numFmtId="0" fontId="0" fillId="0" borderId="15" xfId="0" applyFont="1" applyBorder="1"/>
    <xf numFmtId="0" fontId="11" fillId="2" borderId="15" xfId="0" applyFont="1" applyFill="1" applyBorder="1"/>
    <xf numFmtId="0" fontId="0" fillId="2" borderId="15" xfId="0" applyFont="1" applyFill="1" applyBorder="1"/>
    <xf numFmtId="164" fontId="0" fillId="2" borderId="15" xfId="0" applyNumberFormat="1" applyFont="1" applyFill="1" applyBorder="1"/>
    <xf numFmtId="0" fontId="0" fillId="2" borderId="15" xfId="0" applyNumberFormat="1" applyFont="1" applyFill="1" applyBorder="1"/>
    <xf numFmtId="164" fontId="0" fillId="3" borderId="15" xfId="0" applyNumberFormat="1" applyFont="1" applyFill="1" applyBorder="1"/>
    <xf numFmtId="0" fontId="5" fillId="2" borderId="15" xfId="0" applyFont="1" applyFill="1" applyBorder="1"/>
    <xf numFmtId="2" fontId="1" fillId="3" borderId="2" xfId="0" applyNumberFormat="1" applyFont="1" applyFill="1" applyBorder="1"/>
    <xf numFmtId="2" fontId="0" fillId="3" borderId="15" xfId="0" applyNumberFormat="1" applyFont="1" applyFill="1" applyBorder="1"/>
    <xf numFmtId="2" fontId="0" fillId="3" borderId="4" xfId="0" applyNumberFormat="1" applyFont="1" applyFill="1" applyBorder="1"/>
    <xf numFmtId="2" fontId="0" fillId="3" borderId="1" xfId="0" applyNumberFormat="1" applyFont="1" applyFill="1" applyBorder="1"/>
    <xf numFmtId="2" fontId="0" fillId="3" borderId="2" xfId="0" applyNumberFormat="1" applyFont="1" applyFill="1" applyBorder="1"/>
    <xf numFmtId="2" fontId="0" fillId="3" borderId="6" xfId="0" applyNumberFormat="1" applyFont="1" applyFill="1" applyBorder="1"/>
    <xf numFmtId="2" fontId="0" fillId="3" borderId="10" xfId="0" applyNumberFormat="1" applyFont="1" applyFill="1" applyBorder="1"/>
    <xf numFmtId="2" fontId="0" fillId="3" borderId="12" xfId="0" applyNumberFormat="1" applyFont="1" applyFill="1" applyBorder="1"/>
    <xf numFmtId="2" fontId="0" fillId="0" borderId="10" xfId="0" applyNumberFormat="1" applyFont="1" applyFill="1" applyBorder="1"/>
    <xf numFmtId="2" fontId="0" fillId="0" borderId="6" xfId="0" applyNumberFormat="1" applyFont="1" applyFill="1" applyBorder="1"/>
    <xf numFmtId="2" fontId="0" fillId="0" borderId="0" xfId="0" applyNumberFormat="1" applyFont="1" applyFill="1" applyBorder="1"/>
    <xf numFmtId="2" fontId="0" fillId="3" borderId="0" xfId="0" applyNumberFormat="1" applyFont="1" applyFill="1"/>
    <xf numFmtId="0" fontId="10" fillId="2" borderId="12" xfId="0" applyFont="1" applyFill="1" applyBorder="1"/>
    <xf numFmtId="0" fontId="9" fillId="2" borderId="12" xfId="0" applyFont="1" applyFill="1" applyBorder="1"/>
    <xf numFmtId="0" fontId="9" fillId="2" borderId="15" xfId="0" applyFont="1" applyFill="1" applyBorder="1"/>
    <xf numFmtId="0" fontId="0" fillId="0" borderId="12" xfId="0" applyFont="1" applyFill="1" applyBorder="1"/>
    <xf numFmtId="0" fontId="9" fillId="0" borderId="16" xfId="0" applyFont="1" applyFill="1" applyBorder="1"/>
    <xf numFmtId="164" fontId="0" fillId="0" borderId="12" xfId="0" applyNumberFormat="1" applyFont="1" applyFill="1" applyBorder="1"/>
    <xf numFmtId="0" fontId="0" fillId="0" borderId="12" xfId="0" applyNumberFormat="1" applyFont="1" applyFill="1" applyBorder="1"/>
    <xf numFmtId="0" fontId="5" fillId="3" borderId="15" xfId="0" applyFont="1" applyFill="1" applyBorder="1"/>
    <xf numFmtId="0" fontId="0" fillId="3" borderId="15" xfId="0" applyFont="1" applyFill="1" applyBorder="1"/>
    <xf numFmtId="0" fontId="9" fillId="3" borderId="15" xfId="0" applyFont="1" applyFill="1" applyBorder="1"/>
    <xf numFmtId="0" fontId="0" fillId="3" borderId="15"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1924050</xdr:colOff>
      <xdr:row>0</xdr:row>
      <xdr:rowOff>1209675</xdr:rowOff>
    </xdr:to>
    <xdr:pic>
      <xdr:nvPicPr>
        <xdr:cNvPr id="2" name="Picture 1">
          <a:extLst>
            <a:ext uri="{FF2B5EF4-FFF2-40B4-BE49-F238E27FC236}">
              <a16:creationId xmlns:a16="http://schemas.microsoft.com/office/drawing/2014/main" id="{5FAC215E-323D-AA9B-64D2-D0C1E963AC4F}"/>
            </a:ext>
          </a:extLst>
        </xdr:cNvPr>
        <xdr:cNvPicPr>
          <a:picLocks noChangeAspect="1"/>
        </xdr:cNvPicPr>
      </xdr:nvPicPr>
      <xdr:blipFill>
        <a:blip xmlns:r="http://schemas.openxmlformats.org/officeDocument/2006/relationships" r:embed="rId1"/>
        <a:stretch>
          <a:fillRect/>
        </a:stretch>
      </xdr:blipFill>
      <xdr:spPr>
        <a:xfrm>
          <a:off x="0" y="0"/>
          <a:ext cx="1924050" cy="1209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hello@clairepaul.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197D-14E6-477A-9944-C3E45085886E}">
  <dimension ref="A1:E34"/>
  <sheetViews>
    <sheetView topLeftCell="A31" workbookViewId="0">
      <selection activeCell="B32" sqref="B32"/>
    </sheetView>
  </sheetViews>
  <sheetFormatPr defaultRowHeight="15"/>
  <cols>
    <col min="1" max="1" width="67.28515625" customWidth="1"/>
    <col min="2" max="2" width="53.28515625" customWidth="1"/>
    <col min="4" max="4" width="21.42578125" customWidth="1"/>
    <col min="5" max="5" width="26.5703125" customWidth="1"/>
  </cols>
  <sheetData>
    <row r="1" spans="1:5" ht="96.75" customHeight="1"/>
    <row r="2" spans="1:5" ht="19.5" customHeight="1">
      <c r="A2" s="14" t="s">
        <v>0</v>
      </c>
    </row>
    <row r="3" spans="1:5">
      <c r="A3" s="8" t="s">
        <v>1</v>
      </c>
    </row>
    <row r="4" spans="1:5">
      <c r="A4" t="s">
        <v>2</v>
      </c>
    </row>
    <row r="6" spans="1:5" ht="18.75">
      <c r="A6" s="7" t="s">
        <v>3</v>
      </c>
      <c r="D6" s="12" t="s">
        <v>4</v>
      </c>
      <c r="E6" s="13"/>
    </row>
    <row r="7" spans="1:5">
      <c r="A7" s="1" t="s">
        <v>5</v>
      </c>
      <c r="B7" s="2"/>
      <c r="D7" s="13" t="s">
        <v>6</v>
      </c>
      <c r="E7" s="10"/>
    </row>
    <row r="8" spans="1:5">
      <c r="A8" s="1"/>
      <c r="D8" s="13" t="s">
        <v>7</v>
      </c>
      <c r="E8" s="10"/>
    </row>
    <row r="9" spans="1:5">
      <c r="A9" s="1" t="s">
        <v>8</v>
      </c>
      <c r="B9" s="2"/>
      <c r="D9" s="13" t="s">
        <v>9</v>
      </c>
      <c r="E9" s="10"/>
    </row>
    <row r="10" spans="1:5">
      <c r="A10" s="1"/>
    </row>
    <row r="11" spans="1:5">
      <c r="A11" s="1" t="s">
        <v>10</v>
      </c>
      <c r="B11" s="2"/>
    </row>
    <row r="12" spans="1:5">
      <c r="A12" s="1"/>
    </row>
    <row r="13" spans="1:5">
      <c r="A13" s="1" t="s">
        <v>11</v>
      </c>
      <c r="B13" s="3"/>
    </row>
    <row r="14" spans="1:5">
      <c r="A14" s="1"/>
      <c r="B14" s="4"/>
    </row>
    <row r="15" spans="1:5">
      <c r="A15" s="1"/>
      <c r="B15" s="4"/>
    </row>
    <row r="16" spans="1:5">
      <c r="A16" s="1"/>
      <c r="B16" s="5"/>
    </row>
    <row r="17" spans="1:2">
      <c r="A17" s="1"/>
    </row>
    <row r="18" spans="1:2" ht="30">
      <c r="A18" s="11" t="s">
        <v>12</v>
      </c>
      <c r="B18" s="3"/>
    </row>
    <row r="19" spans="1:2">
      <c r="A19" s="1"/>
      <c r="B19" s="4"/>
    </row>
    <row r="20" spans="1:2">
      <c r="A20" s="1"/>
      <c r="B20" s="4"/>
    </row>
    <row r="21" spans="1:2">
      <c r="A21" s="1"/>
      <c r="B21" s="5"/>
    </row>
    <row r="22" spans="1:2">
      <c r="A22" s="1"/>
    </row>
    <row r="23" spans="1:2">
      <c r="A23" s="1" t="s">
        <v>13</v>
      </c>
      <c r="B23" s="2"/>
    </row>
    <row r="24" spans="1:2">
      <c r="A24" s="1"/>
    </row>
    <row r="25" spans="1:2">
      <c r="A25" s="1" t="s">
        <v>14</v>
      </c>
      <c r="B25" s="2"/>
    </row>
    <row r="26" spans="1:2">
      <c r="A26" s="1"/>
    </row>
    <row r="27" spans="1:2" ht="55.5" customHeight="1">
      <c r="A27" s="6" t="s">
        <v>15</v>
      </c>
      <c r="B27" s="2"/>
    </row>
    <row r="28" spans="1:2">
      <c r="A28" s="1"/>
    </row>
    <row r="29" spans="1:2">
      <c r="A29" s="1" t="s">
        <v>16</v>
      </c>
      <c r="B29" s="9">
        <f>'Product Selection'!I138</f>
        <v>0</v>
      </c>
    </row>
    <row r="31" spans="1:2" ht="303.75">
      <c r="B31" s="15" t="s">
        <v>17</v>
      </c>
    </row>
    <row r="32" spans="1:2" ht="101.25">
      <c r="B32" s="14" t="s">
        <v>18</v>
      </c>
    </row>
    <row r="33" spans="2:2" ht="100.5" customHeight="1">
      <c r="B33" s="14" t="s">
        <v>19</v>
      </c>
    </row>
    <row r="34" spans="2:2" ht="72.75">
      <c r="B34" s="14" t="s">
        <v>20</v>
      </c>
    </row>
  </sheetData>
  <hyperlinks>
    <hyperlink ref="A3" r:id="rId1" xr:uid="{A634D8CE-E325-4FD2-86AB-5FEB69785CB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94C0-DFC0-48F3-8788-7AADA781BA69}">
  <sheetPr>
    <pageSetUpPr fitToPage="1"/>
  </sheetPr>
  <dimension ref="A1:AF215"/>
  <sheetViews>
    <sheetView tabSelected="1" workbookViewId="0">
      <pane ySplit="1" topLeftCell="A79" activePane="bottomLeft" state="frozen"/>
      <selection pane="bottomLeft" activeCell="A81" sqref="A81"/>
    </sheetView>
  </sheetViews>
  <sheetFormatPr defaultColWidth="9.140625" defaultRowHeight="15"/>
  <cols>
    <col min="1" max="1" width="32.5703125" style="16" customWidth="1"/>
    <col min="2" max="3" width="13" style="16" customWidth="1"/>
    <col min="4" max="4" width="14" style="32" customWidth="1"/>
    <col min="5" max="5" width="13" style="32" customWidth="1"/>
    <col min="6" max="6" width="13" style="16" customWidth="1"/>
    <col min="7" max="7" width="13" style="32" customWidth="1"/>
    <col min="8" max="8" width="13" style="95" customWidth="1"/>
    <col min="9" max="9" width="13" style="54" customWidth="1"/>
    <col min="10" max="16384" width="9.140625" style="16"/>
  </cols>
  <sheetData>
    <row r="1" spans="1:9">
      <c r="A1" s="68" t="s">
        <v>21</v>
      </c>
      <c r="B1" s="68" t="s">
        <v>22</v>
      </c>
      <c r="C1" s="68" t="s">
        <v>23</v>
      </c>
      <c r="D1" s="69" t="s">
        <v>24</v>
      </c>
      <c r="E1" s="69" t="s">
        <v>25</v>
      </c>
      <c r="F1" s="68" t="s">
        <v>26</v>
      </c>
      <c r="G1" s="69" t="s">
        <v>27</v>
      </c>
      <c r="H1" s="84" t="s">
        <v>28</v>
      </c>
      <c r="I1" s="70" t="s">
        <v>29</v>
      </c>
    </row>
    <row r="2" spans="1:9">
      <c r="A2" s="83" t="s">
        <v>30</v>
      </c>
      <c r="B2" s="79"/>
      <c r="C2" s="79"/>
      <c r="D2" s="80"/>
      <c r="E2" s="80"/>
      <c r="F2" s="80"/>
      <c r="G2" s="80"/>
      <c r="H2" s="85"/>
      <c r="I2" s="82"/>
    </row>
    <row r="3" spans="1:9">
      <c r="A3" s="71" t="s">
        <v>31</v>
      </c>
      <c r="B3" s="71"/>
      <c r="C3" s="72" t="s">
        <v>32</v>
      </c>
      <c r="D3" s="73">
        <v>3.5</v>
      </c>
      <c r="E3" s="73">
        <v>1.5</v>
      </c>
      <c r="F3" s="74">
        <v>6</v>
      </c>
      <c r="G3" s="75">
        <f>E3*F3</f>
        <v>9</v>
      </c>
      <c r="H3" s="86"/>
      <c r="I3" s="76">
        <f t="shared" ref="I3:I117" si="0">G3*H3</f>
        <v>0</v>
      </c>
    </row>
    <row r="4" spans="1:9">
      <c r="A4" s="17" t="s">
        <v>33</v>
      </c>
      <c r="B4" s="19"/>
      <c r="C4" s="20" t="s">
        <v>34</v>
      </c>
      <c r="D4" s="22">
        <v>3.5</v>
      </c>
      <c r="E4" s="23">
        <v>1.5</v>
      </c>
      <c r="F4" s="24">
        <v>6</v>
      </c>
      <c r="G4" s="25">
        <f t="shared" ref="G4:G116" si="1">E4*F4</f>
        <v>9</v>
      </c>
      <c r="H4" s="87"/>
      <c r="I4" s="53">
        <f t="shared" si="0"/>
        <v>0</v>
      </c>
    </row>
    <row r="5" spans="1:9">
      <c r="A5" s="17" t="s">
        <v>35</v>
      </c>
      <c r="B5" s="19"/>
      <c r="C5" s="20" t="s">
        <v>36</v>
      </c>
      <c r="D5" s="22">
        <v>3.5</v>
      </c>
      <c r="E5" s="22">
        <v>1.5</v>
      </c>
      <c r="F5" s="24">
        <v>6</v>
      </c>
      <c r="G5" s="25">
        <f t="shared" si="1"/>
        <v>9</v>
      </c>
      <c r="H5" s="87"/>
      <c r="I5" s="53">
        <f t="shared" si="0"/>
        <v>0</v>
      </c>
    </row>
    <row r="6" spans="1:9">
      <c r="A6" s="18" t="s">
        <v>37</v>
      </c>
      <c r="B6" s="26"/>
      <c r="C6" s="27" t="s">
        <v>38</v>
      </c>
      <c r="D6" s="29">
        <v>3.5</v>
      </c>
      <c r="E6" s="29">
        <v>1.5</v>
      </c>
      <c r="F6" s="30">
        <v>6</v>
      </c>
      <c r="G6" s="31">
        <f t="shared" si="1"/>
        <v>9</v>
      </c>
      <c r="H6" s="88"/>
      <c r="I6" s="53">
        <f t="shared" si="0"/>
        <v>0</v>
      </c>
    </row>
    <row r="7" spans="1:9">
      <c r="A7" s="21" t="s">
        <v>39</v>
      </c>
      <c r="B7" s="21"/>
      <c r="C7" s="20" t="s">
        <v>40</v>
      </c>
      <c r="D7" s="22">
        <v>3.5</v>
      </c>
      <c r="E7" s="22">
        <v>1.5</v>
      </c>
      <c r="F7" s="24">
        <v>6</v>
      </c>
      <c r="G7" s="23">
        <f t="shared" si="1"/>
        <v>9</v>
      </c>
      <c r="H7" s="89"/>
      <c r="I7" s="43">
        <f t="shared" si="0"/>
        <v>0</v>
      </c>
    </row>
    <row r="8" spans="1:9">
      <c r="A8" s="21" t="s">
        <v>41</v>
      </c>
      <c r="B8" s="21"/>
      <c r="C8" s="20" t="s">
        <v>42</v>
      </c>
      <c r="D8" s="22">
        <v>3.5</v>
      </c>
      <c r="E8" s="22">
        <v>1.5</v>
      </c>
      <c r="F8" s="24">
        <v>6</v>
      </c>
      <c r="G8" s="23">
        <f t="shared" si="1"/>
        <v>9</v>
      </c>
      <c r="H8" s="89"/>
      <c r="I8" s="43">
        <f t="shared" si="0"/>
        <v>0</v>
      </c>
    </row>
    <row r="9" spans="1:9">
      <c r="A9" s="21" t="s">
        <v>43</v>
      </c>
      <c r="B9" s="21"/>
      <c r="C9" s="20" t="s">
        <v>44</v>
      </c>
      <c r="D9" s="22">
        <v>3.5</v>
      </c>
      <c r="E9" s="22">
        <v>1.5</v>
      </c>
      <c r="F9" s="24">
        <v>6</v>
      </c>
      <c r="G9" s="23">
        <f t="shared" si="1"/>
        <v>9</v>
      </c>
      <c r="H9" s="89"/>
      <c r="I9" s="43">
        <f t="shared" si="0"/>
        <v>0</v>
      </c>
    </row>
    <row r="10" spans="1:9">
      <c r="A10" s="21" t="s">
        <v>45</v>
      </c>
      <c r="B10" s="21"/>
      <c r="C10" s="20" t="s">
        <v>46</v>
      </c>
      <c r="D10" s="22">
        <v>3.5</v>
      </c>
      <c r="E10" s="22">
        <v>1.5</v>
      </c>
      <c r="F10" s="24">
        <v>6</v>
      </c>
      <c r="G10" s="23">
        <f t="shared" si="1"/>
        <v>9</v>
      </c>
      <c r="H10" s="89"/>
      <c r="I10" s="43">
        <f t="shared" si="0"/>
        <v>0</v>
      </c>
    </row>
    <row r="11" spans="1:9">
      <c r="A11" s="21" t="s">
        <v>47</v>
      </c>
      <c r="B11" s="21"/>
      <c r="C11" s="20" t="s">
        <v>48</v>
      </c>
      <c r="D11" s="22">
        <v>3.5</v>
      </c>
      <c r="E11" s="22">
        <v>1.5</v>
      </c>
      <c r="F11" s="24">
        <v>6</v>
      </c>
      <c r="G11" s="23">
        <f t="shared" si="1"/>
        <v>9</v>
      </c>
      <c r="H11" s="89"/>
      <c r="I11" s="43">
        <f t="shared" si="0"/>
        <v>0</v>
      </c>
    </row>
    <row r="12" spans="1:9">
      <c r="A12" s="21" t="s">
        <v>49</v>
      </c>
      <c r="B12" s="21"/>
      <c r="C12" s="20" t="s">
        <v>50</v>
      </c>
      <c r="D12" s="22">
        <v>3.5</v>
      </c>
      <c r="E12" s="22">
        <v>1.5</v>
      </c>
      <c r="F12" s="24">
        <v>6</v>
      </c>
      <c r="G12" s="23">
        <f t="shared" si="1"/>
        <v>9</v>
      </c>
      <c r="H12" s="89"/>
      <c r="I12" s="43">
        <f t="shared" si="0"/>
        <v>0</v>
      </c>
    </row>
    <row r="13" spans="1:9">
      <c r="A13" s="21" t="s">
        <v>51</v>
      </c>
      <c r="B13" s="21"/>
      <c r="C13" s="20" t="s">
        <v>52</v>
      </c>
      <c r="D13" s="22">
        <v>3.75</v>
      </c>
      <c r="E13" s="22">
        <v>1.6</v>
      </c>
      <c r="F13" s="24">
        <v>6</v>
      </c>
      <c r="G13" s="23">
        <f t="shared" si="1"/>
        <v>9.6000000000000014</v>
      </c>
      <c r="H13" s="89"/>
      <c r="I13" s="43">
        <f t="shared" si="0"/>
        <v>0</v>
      </c>
    </row>
    <row r="14" spans="1:9">
      <c r="A14" s="21" t="s">
        <v>53</v>
      </c>
      <c r="B14" s="21"/>
      <c r="C14" s="20" t="s">
        <v>54</v>
      </c>
      <c r="D14" s="22">
        <v>3.75</v>
      </c>
      <c r="E14" s="22">
        <v>1.6</v>
      </c>
      <c r="F14" s="24">
        <v>6</v>
      </c>
      <c r="G14" s="23">
        <f t="shared" si="1"/>
        <v>9.6000000000000014</v>
      </c>
      <c r="H14" s="89"/>
      <c r="I14" s="43">
        <f t="shared" si="0"/>
        <v>0</v>
      </c>
    </row>
    <row r="15" spans="1:9">
      <c r="A15" s="21" t="s">
        <v>55</v>
      </c>
      <c r="B15" s="21"/>
      <c r="C15" s="20" t="s">
        <v>56</v>
      </c>
      <c r="D15" s="22">
        <v>3.75</v>
      </c>
      <c r="E15" s="22">
        <v>1.6</v>
      </c>
      <c r="F15" s="24">
        <v>6</v>
      </c>
      <c r="G15" s="23">
        <f t="shared" si="1"/>
        <v>9.6000000000000014</v>
      </c>
      <c r="H15" s="89"/>
      <c r="I15" s="43">
        <f t="shared" si="0"/>
        <v>0</v>
      </c>
    </row>
    <row r="16" spans="1:9">
      <c r="A16" s="21" t="s">
        <v>57</v>
      </c>
      <c r="B16" s="21"/>
      <c r="C16" s="20" t="s">
        <v>58</v>
      </c>
      <c r="D16" s="22">
        <v>3.75</v>
      </c>
      <c r="E16" s="23">
        <v>1.6</v>
      </c>
      <c r="F16" s="24">
        <v>6</v>
      </c>
      <c r="G16" s="23">
        <f t="shared" si="1"/>
        <v>9.6000000000000014</v>
      </c>
      <c r="H16" s="89"/>
      <c r="I16" s="43">
        <f t="shared" si="0"/>
        <v>0</v>
      </c>
    </row>
    <row r="17" spans="1:28">
      <c r="A17" s="21" t="s">
        <v>59</v>
      </c>
      <c r="B17" s="21"/>
      <c r="C17" s="20" t="s">
        <v>60</v>
      </c>
      <c r="D17" s="22">
        <v>3.75</v>
      </c>
      <c r="E17" s="23">
        <v>1.6</v>
      </c>
      <c r="F17" s="24">
        <v>6</v>
      </c>
      <c r="G17" s="23">
        <f t="shared" si="1"/>
        <v>9.6000000000000014</v>
      </c>
      <c r="H17" s="89"/>
      <c r="I17" s="43">
        <f t="shared" si="0"/>
        <v>0</v>
      </c>
    </row>
    <row r="18" spans="1:28">
      <c r="A18" s="21" t="s">
        <v>61</v>
      </c>
      <c r="B18" s="21"/>
      <c r="C18" s="20" t="s">
        <v>62</v>
      </c>
      <c r="D18" s="22">
        <v>3.75</v>
      </c>
      <c r="E18" s="23">
        <v>1.6</v>
      </c>
      <c r="F18" s="24">
        <v>6</v>
      </c>
      <c r="G18" s="23">
        <f t="shared" si="1"/>
        <v>9.6000000000000014</v>
      </c>
      <c r="H18" s="89"/>
      <c r="I18" s="43">
        <f t="shared" si="0"/>
        <v>0</v>
      </c>
    </row>
    <row r="19" spans="1:28">
      <c r="A19" s="21" t="s">
        <v>63</v>
      </c>
      <c r="B19" s="21"/>
      <c r="C19" s="20" t="s">
        <v>64</v>
      </c>
      <c r="D19" s="23">
        <v>3.75</v>
      </c>
      <c r="E19" s="23">
        <v>1.6</v>
      </c>
      <c r="F19" s="24">
        <v>6</v>
      </c>
      <c r="G19" s="23">
        <f t="shared" si="1"/>
        <v>9.6000000000000014</v>
      </c>
      <c r="H19" s="89"/>
      <c r="I19" s="43">
        <f t="shared" si="0"/>
        <v>0</v>
      </c>
    </row>
    <row r="20" spans="1:28">
      <c r="A20" s="21" t="s">
        <v>65</v>
      </c>
      <c r="B20" s="21"/>
      <c r="C20" s="20" t="s">
        <v>66</v>
      </c>
      <c r="D20" s="22">
        <v>3.75</v>
      </c>
      <c r="E20" s="23">
        <v>1.6</v>
      </c>
      <c r="F20" s="24">
        <v>6</v>
      </c>
      <c r="G20" s="23">
        <f t="shared" si="1"/>
        <v>9.6000000000000014</v>
      </c>
      <c r="H20" s="89"/>
      <c r="I20" s="43">
        <f t="shared" si="0"/>
        <v>0</v>
      </c>
    </row>
    <row r="21" spans="1:28">
      <c r="A21" s="21" t="s">
        <v>67</v>
      </c>
      <c r="B21" s="21"/>
      <c r="C21" s="20" t="s">
        <v>68</v>
      </c>
      <c r="D21" s="23">
        <v>3.5</v>
      </c>
      <c r="E21" s="23">
        <v>1.5</v>
      </c>
      <c r="F21" s="24">
        <v>6</v>
      </c>
      <c r="G21" s="23">
        <f t="shared" si="1"/>
        <v>9</v>
      </c>
      <c r="H21" s="89"/>
      <c r="I21" s="43">
        <f t="shared" si="0"/>
        <v>0</v>
      </c>
    </row>
    <row r="22" spans="1:28">
      <c r="A22" s="21" t="s">
        <v>69</v>
      </c>
      <c r="B22" s="21"/>
      <c r="C22" s="20" t="s">
        <v>70</v>
      </c>
      <c r="D22" s="22">
        <v>3.5</v>
      </c>
      <c r="E22" s="23">
        <v>1.5</v>
      </c>
      <c r="F22" s="24">
        <v>6</v>
      </c>
      <c r="G22" s="23">
        <f t="shared" si="1"/>
        <v>9</v>
      </c>
      <c r="H22" s="89"/>
      <c r="I22" s="43">
        <f t="shared" si="0"/>
        <v>0</v>
      </c>
    </row>
    <row r="23" spans="1:28">
      <c r="A23" s="21" t="s">
        <v>71</v>
      </c>
      <c r="B23" s="21"/>
      <c r="C23" s="20" t="s">
        <v>72</v>
      </c>
      <c r="D23" s="22">
        <v>3.5</v>
      </c>
      <c r="E23" s="23">
        <v>1.5</v>
      </c>
      <c r="F23" s="24">
        <v>6</v>
      </c>
      <c r="G23" s="23">
        <f t="shared" si="1"/>
        <v>9</v>
      </c>
      <c r="H23" s="89"/>
      <c r="I23" s="43">
        <f t="shared" si="0"/>
        <v>0</v>
      </c>
    </row>
    <row r="24" spans="1:28">
      <c r="A24" s="28" t="s">
        <v>73</v>
      </c>
      <c r="B24" s="28"/>
      <c r="C24" s="27" t="s">
        <v>74</v>
      </c>
      <c r="D24" s="63">
        <v>3.75</v>
      </c>
      <c r="E24" s="63">
        <v>1.6</v>
      </c>
      <c r="F24" s="30">
        <v>6</v>
      </c>
      <c r="G24" s="63">
        <f t="shared" si="1"/>
        <v>9.6000000000000014</v>
      </c>
      <c r="H24" s="90"/>
      <c r="I24" s="56">
        <f t="shared" si="0"/>
        <v>0</v>
      </c>
    </row>
    <row r="25" spans="1:28" s="77" customFormat="1">
      <c r="A25" s="78" t="s">
        <v>75</v>
      </c>
      <c r="B25" s="79"/>
      <c r="C25" s="79"/>
      <c r="D25" s="80"/>
      <c r="E25" s="80"/>
      <c r="F25" s="81"/>
      <c r="G25" s="80"/>
      <c r="H25" s="85"/>
      <c r="I25" s="82"/>
      <c r="J25" s="62"/>
      <c r="K25" s="62"/>
      <c r="L25" s="62"/>
      <c r="M25" s="62"/>
      <c r="N25" s="62"/>
      <c r="O25" s="62"/>
      <c r="P25" s="62"/>
      <c r="Q25" s="62"/>
      <c r="R25" s="62"/>
      <c r="S25" s="62"/>
      <c r="T25" s="62"/>
      <c r="U25" s="62"/>
      <c r="V25" s="62"/>
      <c r="W25" s="62"/>
      <c r="X25" s="62"/>
      <c r="Y25" s="62"/>
      <c r="Z25" s="62"/>
      <c r="AA25" s="62"/>
      <c r="AB25" s="62"/>
    </row>
    <row r="26" spans="1:28">
      <c r="A26" s="64" t="s">
        <v>76</v>
      </c>
      <c r="B26" s="64"/>
      <c r="C26" s="64" t="s">
        <v>77</v>
      </c>
      <c r="D26" s="65">
        <v>11</v>
      </c>
      <c r="E26" s="65">
        <v>4.5999999999999996</v>
      </c>
      <c r="F26" s="66">
        <v>4</v>
      </c>
      <c r="G26" s="65">
        <f t="shared" ref="G25:G42" si="2">E26*F26</f>
        <v>18.399999999999999</v>
      </c>
      <c r="H26" s="91"/>
      <c r="I26" s="67">
        <f t="shared" ref="I25:I42" si="3">G26*H26</f>
        <v>0</v>
      </c>
    </row>
    <row r="27" spans="1:28">
      <c r="A27" s="21" t="s">
        <v>78</v>
      </c>
      <c r="B27" s="21"/>
      <c r="C27" s="20" t="s">
        <v>79</v>
      </c>
      <c r="D27" s="23">
        <v>11</v>
      </c>
      <c r="E27" s="23">
        <v>4.5999999999999996</v>
      </c>
      <c r="F27" s="24">
        <v>4</v>
      </c>
      <c r="G27" s="23">
        <f t="shared" si="2"/>
        <v>18.399999999999999</v>
      </c>
      <c r="H27" s="89"/>
      <c r="I27" s="43">
        <f t="shared" si="3"/>
        <v>0</v>
      </c>
    </row>
    <row r="28" spans="1:28">
      <c r="A28" s="21" t="s">
        <v>80</v>
      </c>
      <c r="B28" s="21"/>
      <c r="C28" s="20" t="s">
        <v>81</v>
      </c>
      <c r="D28" s="23">
        <v>11</v>
      </c>
      <c r="E28" s="23">
        <v>4.5999999999999996</v>
      </c>
      <c r="F28" s="24">
        <v>4</v>
      </c>
      <c r="G28" s="23">
        <f t="shared" si="2"/>
        <v>18.399999999999999</v>
      </c>
      <c r="H28" s="89"/>
      <c r="I28" s="43">
        <f t="shared" si="3"/>
        <v>0</v>
      </c>
    </row>
    <row r="29" spans="1:28">
      <c r="A29" s="28" t="s">
        <v>82</v>
      </c>
      <c r="B29" s="28"/>
      <c r="C29" s="27" t="s">
        <v>83</v>
      </c>
      <c r="D29" s="63">
        <v>11</v>
      </c>
      <c r="E29" s="63">
        <v>4.5999999999999996</v>
      </c>
      <c r="F29" s="30">
        <v>4</v>
      </c>
      <c r="G29" s="63">
        <f t="shared" si="2"/>
        <v>18.399999999999999</v>
      </c>
      <c r="H29" s="90"/>
      <c r="I29" s="56">
        <f t="shared" si="3"/>
        <v>0</v>
      </c>
    </row>
    <row r="30" spans="1:28">
      <c r="A30" s="78" t="s">
        <v>84</v>
      </c>
      <c r="B30" s="79"/>
      <c r="C30" s="79"/>
      <c r="D30" s="80"/>
      <c r="E30" s="80"/>
      <c r="F30" s="81"/>
      <c r="G30" s="80"/>
      <c r="H30" s="85"/>
      <c r="I30" s="82"/>
    </row>
    <row r="31" spans="1:28">
      <c r="A31" s="64" t="s">
        <v>82</v>
      </c>
      <c r="B31" s="64"/>
      <c r="C31" s="64" t="s">
        <v>85</v>
      </c>
      <c r="D31" s="65">
        <v>10</v>
      </c>
      <c r="E31" s="65">
        <v>4.2</v>
      </c>
      <c r="F31" s="66">
        <v>6</v>
      </c>
      <c r="G31" s="65">
        <f t="shared" si="2"/>
        <v>25.200000000000003</v>
      </c>
      <c r="H31" s="91"/>
      <c r="I31" s="67">
        <f t="shared" si="3"/>
        <v>0</v>
      </c>
    </row>
    <row r="32" spans="1:28">
      <c r="A32" s="21" t="s">
        <v>78</v>
      </c>
      <c r="B32" s="21"/>
      <c r="C32" s="20" t="s">
        <v>86</v>
      </c>
      <c r="D32" s="23">
        <v>8</v>
      </c>
      <c r="E32" s="23">
        <v>3.4</v>
      </c>
      <c r="F32" s="24">
        <v>6</v>
      </c>
      <c r="G32" s="23">
        <f t="shared" si="2"/>
        <v>20.399999999999999</v>
      </c>
      <c r="H32" s="89"/>
      <c r="I32" s="43">
        <f t="shared" si="3"/>
        <v>0</v>
      </c>
    </row>
    <row r="33" spans="1:9">
      <c r="A33" s="21" t="s">
        <v>87</v>
      </c>
      <c r="B33" s="21"/>
      <c r="C33" s="20" t="s">
        <v>88</v>
      </c>
      <c r="D33" s="23">
        <v>8</v>
      </c>
      <c r="E33" s="23">
        <v>3.4</v>
      </c>
      <c r="F33" s="24">
        <v>6</v>
      </c>
      <c r="G33" s="23">
        <f t="shared" si="2"/>
        <v>20.399999999999999</v>
      </c>
      <c r="H33" s="89"/>
      <c r="I33" s="43">
        <f t="shared" si="3"/>
        <v>0</v>
      </c>
    </row>
    <row r="34" spans="1:9">
      <c r="A34" s="21" t="s">
        <v>89</v>
      </c>
      <c r="B34" s="21"/>
      <c r="C34" s="20" t="s">
        <v>90</v>
      </c>
      <c r="D34" s="23">
        <v>8</v>
      </c>
      <c r="E34" s="23">
        <v>3.4</v>
      </c>
      <c r="F34" s="24">
        <v>6</v>
      </c>
      <c r="G34" s="23">
        <f t="shared" si="2"/>
        <v>20.399999999999999</v>
      </c>
      <c r="H34" s="89"/>
      <c r="I34" s="43">
        <f t="shared" si="3"/>
        <v>0</v>
      </c>
    </row>
    <row r="35" spans="1:9">
      <c r="A35" s="21" t="s">
        <v>91</v>
      </c>
      <c r="B35" s="21"/>
      <c r="C35" s="20" t="s">
        <v>92</v>
      </c>
      <c r="D35" s="23">
        <v>8</v>
      </c>
      <c r="E35" s="23">
        <v>3.4</v>
      </c>
      <c r="F35" s="24">
        <v>6</v>
      </c>
      <c r="G35" s="23">
        <f t="shared" si="2"/>
        <v>20.399999999999999</v>
      </c>
      <c r="H35" s="89"/>
      <c r="I35" s="43">
        <f t="shared" si="3"/>
        <v>0</v>
      </c>
    </row>
    <row r="36" spans="1:9">
      <c r="A36" s="21" t="s">
        <v>93</v>
      </c>
      <c r="B36" s="21"/>
      <c r="C36" s="20" t="s">
        <v>94</v>
      </c>
      <c r="D36" s="23">
        <v>8</v>
      </c>
      <c r="E36" s="23">
        <v>3.4</v>
      </c>
      <c r="F36" s="24">
        <v>6</v>
      </c>
      <c r="G36" s="23">
        <f t="shared" si="2"/>
        <v>20.399999999999999</v>
      </c>
      <c r="H36" s="89"/>
      <c r="I36" s="43">
        <f t="shared" si="3"/>
        <v>0</v>
      </c>
    </row>
    <row r="37" spans="1:9">
      <c r="A37" s="21" t="s">
        <v>95</v>
      </c>
      <c r="B37" s="21"/>
      <c r="C37" s="20" t="s">
        <v>96</v>
      </c>
      <c r="D37" s="23">
        <v>8</v>
      </c>
      <c r="E37" s="23">
        <v>3.4</v>
      </c>
      <c r="F37" s="24">
        <v>6</v>
      </c>
      <c r="G37" s="23">
        <f>E37*F37</f>
        <v>20.399999999999999</v>
      </c>
      <c r="H37" s="89"/>
      <c r="I37" s="43">
        <f t="shared" si="0"/>
        <v>0</v>
      </c>
    </row>
    <row r="38" spans="1:9">
      <c r="A38" s="21" t="s">
        <v>97</v>
      </c>
      <c r="B38" s="21"/>
      <c r="C38" s="20" t="s">
        <v>98</v>
      </c>
      <c r="D38" s="23">
        <v>8</v>
      </c>
      <c r="E38" s="23">
        <v>3.4</v>
      </c>
      <c r="F38" s="24">
        <v>6</v>
      </c>
      <c r="G38" s="23">
        <f t="shared" ref="G38:G87" si="4">E38*F38</f>
        <v>20.399999999999999</v>
      </c>
      <c r="H38" s="89"/>
      <c r="I38" s="43">
        <f t="shared" ref="I38:I86" si="5">G38*H38</f>
        <v>0</v>
      </c>
    </row>
    <row r="39" spans="1:9">
      <c r="A39" s="21" t="s">
        <v>99</v>
      </c>
      <c r="B39" s="21"/>
      <c r="C39" s="20" t="s">
        <v>100</v>
      </c>
      <c r="D39" s="23">
        <v>8</v>
      </c>
      <c r="E39" s="23">
        <v>3.4</v>
      </c>
      <c r="F39" s="24">
        <v>6</v>
      </c>
      <c r="G39" s="23">
        <f t="shared" si="4"/>
        <v>20.399999999999999</v>
      </c>
      <c r="H39" s="89"/>
      <c r="I39" s="43">
        <f t="shared" si="5"/>
        <v>0</v>
      </c>
    </row>
    <row r="40" spans="1:9">
      <c r="A40" s="21" t="s">
        <v>101</v>
      </c>
      <c r="B40" s="21"/>
      <c r="C40" s="20" t="s">
        <v>102</v>
      </c>
      <c r="D40" s="23">
        <v>8</v>
      </c>
      <c r="E40" s="23">
        <v>3.4</v>
      </c>
      <c r="F40" s="24">
        <v>6</v>
      </c>
      <c r="G40" s="23">
        <f t="shared" si="4"/>
        <v>20.399999999999999</v>
      </c>
      <c r="H40" s="89"/>
      <c r="I40" s="43">
        <f t="shared" si="5"/>
        <v>0</v>
      </c>
    </row>
    <row r="41" spans="1:9">
      <c r="A41" s="28" t="s">
        <v>103</v>
      </c>
      <c r="B41" s="28"/>
      <c r="C41" s="27" t="s">
        <v>104</v>
      </c>
      <c r="D41" s="63">
        <v>8</v>
      </c>
      <c r="E41" s="63">
        <v>3.4</v>
      </c>
      <c r="F41" s="30">
        <v>6</v>
      </c>
      <c r="G41" s="63">
        <f t="shared" si="4"/>
        <v>20.399999999999999</v>
      </c>
      <c r="H41" s="90"/>
      <c r="I41" s="56">
        <f t="shared" si="5"/>
        <v>0</v>
      </c>
    </row>
    <row r="42" spans="1:9">
      <c r="A42" s="83" t="s">
        <v>105</v>
      </c>
      <c r="B42" s="79"/>
      <c r="C42" s="79"/>
      <c r="D42" s="80"/>
      <c r="E42" s="80"/>
      <c r="F42" s="81"/>
      <c r="G42" s="80"/>
      <c r="H42" s="85"/>
      <c r="I42" s="82"/>
    </row>
    <row r="43" spans="1:9">
      <c r="A43" s="96" t="s">
        <v>106</v>
      </c>
      <c r="B43" s="64"/>
      <c r="C43" s="64" t="s">
        <v>107</v>
      </c>
      <c r="D43" s="65">
        <v>3.5</v>
      </c>
      <c r="E43" s="65">
        <v>1.5</v>
      </c>
      <c r="F43" s="66">
        <v>5</v>
      </c>
      <c r="G43" s="65">
        <f t="shared" si="4"/>
        <v>7.5</v>
      </c>
      <c r="H43" s="91"/>
      <c r="I43" s="67">
        <f t="shared" si="5"/>
        <v>0</v>
      </c>
    </row>
    <row r="44" spans="1:9">
      <c r="A44" s="21" t="s">
        <v>108</v>
      </c>
      <c r="B44" s="21"/>
      <c r="C44" s="20" t="s">
        <v>109</v>
      </c>
      <c r="D44" s="23">
        <v>3.5</v>
      </c>
      <c r="E44" s="23">
        <v>1.5</v>
      </c>
      <c r="F44" s="24">
        <v>5</v>
      </c>
      <c r="G44" s="23">
        <f t="shared" ref="G44:G75" si="6">E44*F44</f>
        <v>7.5</v>
      </c>
      <c r="H44" s="89"/>
      <c r="I44" s="43">
        <f t="shared" ref="I44:I75" si="7">G44*H44</f>
        <v>0</v>
      </c>
    </row>
    <row r="45" spans="1:9">
      <c r="A45" s="21" t="s">
        <v>110</v>
      </c>
      <c r="B45" s="21"/>
      <c r="C45" s="20" t="s">
        <v>111</v>
      </c>
      <c r="D45" s="23">
        <v>3.5</v>
      </c>
      <c r="E45" s="23">
        <v>1.5</v>
      </c>
      <c r="F45" s="24">
        <v>5</v>
      </c>
      <c r="G45" s="23">
        <f t="shared" si="6"/>
        <v>7.5</v>
      </c>
      <c r="H45" s="89"/>
      <c r="I45" s="43">
        <f t="shared" si="7"/>
        <v>0</v>
      </c>
    </row>
    <row r="46" spans="1:9">
      <c r="A46" s="21" t="s">
        <v>112</v>
      </c>
      <c r="B46" s="21"/>
      <c r="C46" s="20" t="s">
        <v>113</v>
      </c>
      <c r="D46" s="23">
        <v>3.5</v>
      </c>
      <c r="E46" s="23">
        <v>1.5</v>
      </c>
      <c r="F46" s="24">
        <v>5</v>
      </c>
      <c r="G46" s="23">
        <f t="shared" si="6"/>
        <v>7.5</v>
      </c>
      <c r="H46" s="89"/>
      <c r="I46" s="43">
        <f t="shared" si="7"/>
        <v>0</v>
      </c>
    </row>
    <row r="47" spans="1:9">
      <c r="A47" s="21" t="s">
        <v>114</v>
      </c>
      <c r="B47" s="21"/>
      <c r="C47" s="20" t="s">
        <v>115</v>
      </c>
      <c r="D47" s="23">
        <v>3.5</v>
      </c>
      <c r="E47" s="23">
        <v>1.5</v>
      </c>
      <c r="F47" s="24">
        <v>5</v>
      </c>
      <c r="G47" s="23">
        <f t="shared" si="6"/>
        <v>7.5</v>
      </c>
      <c r="H47" s="89"/>
      <c r="I47" s="43">
        <f t="shared" si="7"/>
        <v>0</v>
      </c>
    </row>
    <row r="48" spans="1:9">
      <c r="A48" s="20" t="s">
        <v>116</v>
      </c>
      <c r="B48" s="21"/>
      <c r="C48" s="20" t="s">
        <v>117</v>
      </c>
      <c r="D48" s="23">
        <v>3.5</v>
      </c>
      <c r="E48" s="23">
        <v>1.5</v>
      </c>
      <c r="F48" s="24">
        <v>5</v>
      </c>
      <c r="G48" s="23">
        <f t="shared" si="6"/>
        <v>7.5</v>
      </c>
      <c r="H48" s="89"/>
      <c r="I48" s="43">
        <f t="shared" si="7"/>
        <v>0</v>
      </c>
    </row>
    <row r="49" spans="1:9">
      <c r="A49" s="21" t="s">
        <v>118</v>
      </c>
      <c r="B49" s="21"/>
      <c r="C49" s="20" t="s">
        <v>119</v>
      </c>
      <c r="D49" s="23">
        <v>3.5</v>
      </c>
      <c r="E49" s="23">
        <v>1.5</v>
      </c>
      <c r="F49" s="24">
        <v>5</v>
      </c>
      <c r="G49" s="23">
        <f t="shared" si="6"/>
        <v>7.5</v>
      </c>
      <c r="H49" s="89"/>
      <c r="I49" s="43">
        <f t="shared" si="7"/>
        <v>0</v>
      </c>
    </row>
    <row r="50" spans="1:9">
      <c r="A50" s="21" t="s">
        <v>120</v>
      </c>
      <c r="B50" s="21"/>
      <c r="C50" s="20" t="s">
        <v>121</v>
      </c>
      <c r="D50" s="23">
        <v>3.5</v>
      </c>
      <c r="E50" s="23">
        <v>1.5</v>
      </c>
      <c r="F50" s="24">
        <v>5</v>
      </c>
      <c r="G50" s="23">
        <f t="shared" si="6"/>
        <v>7.5</v>
      </c>
      <c r="H50" s="89"/>
      <c r="I50" s="43">
        <f t="shared" si="7"/>
        <v>0</v>
      </c>
    </row>
    <row r="51" spans="1:9">
      <c r="A51" s="21" t="s">
        <v>122</v>
      </c>
      <c r="B51" s="21"/>
      <c r="C51" s="20" t="s">
        <v>123</v>
      </c>
      <c r="D51" s="23">
        <v>3.5</v>
      </c>
      <c r="E51" s="23">
        <v>1.5</v>
      </c>
      <c r="F51" s="24">
        <v>5</v>
      </c>
      <c r="G51" s="23">
        <f t="shared" si="6"/>
        <v>7.5</v>
      </c>
      <c r="H51" s="89"/>
      <c r="I51" s="43">
        <f t="shared" si="7"/>
        <v>0</v>
      </c>
    </row>
    <row r="52" spans="1:9">
      <c r="A52" s="21" t="s">
        <v>124</v>
      </c>
      <c r="B52" s="21"/>
      <c r="C52" s="20" t="s">
        <v>125</v>
      </c>
      <c r="D52" s="23">
        <v>3.5</v>
      </c>
      <c r="E52" s="23">
        <v>1.5</v>
      </c>
      <c r="F52" s="24">
        <v>5</v>
      </c>
      <c r="G52" s="23">
        <f t="shared" si="6"/>
        <v>7.5</v>
      </c>
      <c r="H52" s="89"/>
      <c r="I52" s="43">
        <f t="shared" si="7"/>
        <v>0</v>
      </c>
    </row>
    <row r="53" spans="1:9">
      <c r="A53" s="21" t="s">
        <v>126</v>
      </c>
      <c r="B53" s="21"/>
      <c r="C53" s="20" t="s">
        <v>127</v>
      </c>
      <c r="D53" s="23">
        <v>3.5</v>
      </c>
      <c r="E53" s="23">
        <v>1.5</v>
      </c>
      <c r="F53" s="24">
        <v>5</v>
      </c>
      <c r="G53" s="23">
        <f t="shared" si="6"/>
        <v>7.5</v>
      </c>
      <c r="H53" s="89"/>
      <c r="I53" s="43">
        <f t="shared" si="7"/>
        <v>0</v>
      </c>
    </row>
    <row r="54" spans="1:9">
      <c r="A54" s="21" t="s">
        <v>128</v>
      </c>
      <c r="B54" s="21"/>
      <c r="C54" s="20" t="s">
        <v>129</v>
      </c>
      <c r="D54" s="23">
        <v>3.5</v>
      </c>
      <c r="E54" s="23">
        <v>1.5</v>
      </c>
      <c r="F54" s="24">
        <v>5</v>
      </c>
      <c r="G54" s="23">
        <f t="shared" si="6"/>
        <v>7.5</v>
      </c>
      <c r="H54" s="89"/>
      <c r="I54" s="43">
        <f t="shared" si="7"/>
        <v>0</v>
      </c>
    </row>
    <row r="55" spans="1:9">
      <c r="A55" s="28" t="s">
        <v>130</v>
      </c>
      <c r="B55" s="28"/>
      <c r="C55" s="27" t="s">
        <v>131</v>
      </c>
      <c r="D55" s="63">
        <v>3.5</v>
      </c>
      <c r="E55" s="63">
        <v>1.5</v>
      </c>
      <c r="F55" s="30">
        <v>5</v>
      </c>
      <c r="G55" s="63">
        <f t="shared" si="6"/>
        <v>7.5</v>
      </c>
      <c r="H55" s="90"/>
      <c r="I55" s="56">
        <f t="shared" si="0"/>
        <v>0</v>
      </c>
    </row>
    <row r="56" spans="1:9">
      <c r="A56" s="83" t="s">
        <v>132</v>
      </c>
      <c r="B56" s="79"/>
      <c r="C56" s="98"/>
      <c r="D56" s="80"/>
      <c r="E56" s="80"/>
      <c r="F56" s="81"/>
      <c r="G56" s="80"/>
      <c r="H56" s="85"/>
      <c r="I56" s="82"/>
    </row>
    <row r="57" spans="1:9">
      <c r="A57" s="64" t="s">
        <v>31</v>
      </c>
      <c r="B57" s="64"/>
      <c r="C57" s="97" t="s">
        <v>133</v>
      </c>
      <c r="D57" s="65">
        <v>2</v>
      </c>
      <c r="E57" s="65">
        <v>0.85</v>
      </c>
      <c r="F57" s="66">
        <v>10</v>
      </c>
      <c r="G57" s="65">
        <f t="shared" ref="G57:G71" si="8">E57*F57</f>
        <v>8.5</v>
      </c>
      <c r="H57" s="91"/>
      <c r="I57" s="67">
        <f t="shared" ref="I57:I71" si="9">G57*H57</f>
        <v>0</v>
      </c>
    </row>
    <row r="58" spans="1:9">
      <c r="A58" s="21" t="s">
        <v>45</v>
      </c>
      <c r="B58" s="21"/>
      <c r="C58" s="20" t="s">
        <v>134</v>
      </c>
      <c r="D58" s="23">
        <v>2</v>
      </c>
      <c r="E58" s="23">
        <v>0.85</v>
      </c>
      <c r="F58" s="24">
        <v>10</v>
      </c>
      <c r="G58" s="23">
        <f t="shared" si="8"/>
        <v>8.5</v>
      </c>
      <c r="H58" s="89"/>
      <c r="I58" s="43">
        <f t="shared" si="9"/>
        <v>0</v>
      </c>
    </row>
    <row r="59" spans="1:9">
      <c r="A59" s="21" t="s">
        <v>33</v>
      </c>
      <c r="B59" s="21"/>
      <c r="C59" s="20" t="s">
        <v>135</v>
      </c>
      <c r="D59" s="23">
        <v>2</v>
      </c>
      <c r="E59" s="23">
        <v>0.85</v>
      </c>
      <c r="F59" s="24">
        <v>10</v>
      </c>
      <c r="G59" s="23">
        <f t="shared" si="8"/>
        <v>8.5</v>
      </c>
      <c r="H59" s="89"/>
      <c r="I59" s="43">
        <f t="shared" si="9"/>
        <v>0</v>
      </c>
    </row>
    <row r="60" spans="1:9">
      <c r="A60" s="27" t="s">
        <v>47</v>
      </c>
      <c r="B60" s="28"/>
      <c r="C60" s="28" t="s">
        <v>136</v>
      </c>
      <c r="D60" s="63">
        <v>2</v>
      </c>
      <c r="E60" s="63">
        <v>0.85</v>
      </c>
      <c r="F60" s="30">
        <v>10</v>
      </c>
      <c r="G60" s="63">
        <f t="shared" si="8"/>
        <v>8.5</v>
      </c>
      <c r="H60" s="90"/>
      <c r="I60" s="56">
        <f t="shared" si="9"/>
        <v>0</v>
      </c>
    </row>
    <row r="61" spans="1:9">
      <c r="A61" s="83" t="s">
        <v>137</v>
      </c>
      <c r="B61" s="79"/>
      <c r="C61" s="79"/>
      <c r="D61" s="80"/>
      <c r="E61" s="80"/>
      <c r="F61" s="81"/>
      <c r="G61" s="80"/>
      <c r="H61" s="85"/>
      <c r="I61" s="82"/>
    </row>
    <row r="62" spans="1:9">
      <c r="A62" s="64" t="s">
        <v>138</v>
      </c>
      <c r="B62" s="64"/>
      <c r="C62" s="97" t="s">
        <v>139</v>
      </c>
      <c r="D62" s="65">
        <v>3</v>
      </c>
      <c r="E62" s="65">
        <v>1.25</v>
      </c>
      <c r="F62" s="66">
        <v>10</v>
      </c>
      <c r="G62" s="65">
        <f t="shared" si="8"/>
        <v>12.5</v>
      </c>
      <c r="H62" s="91"/>
      <c r="I62" s="67">
        <f t="shared" si="9"/>
        <v>0</v>
      </c>
    </row>
    <row r="63" spans="1:9">
      <c r="A63" s="21" t="s">
        <v>122</v>
      </c>
      <c r="B63" s="21"/>
      <c r="C63" s="20" t="s">
        <v>140</v>
      </c>
      <c r="D63" s="23">
        <v>3</v>
      </c>
      <c r="E63" s="23">
        <v>1.25</v>
      </c>
      <c r="F63" s="24">
        <v>10</v>
      </c>
      <c r="G63" s="23">
        <f t="shared" si="8"/>
        <v>12.5</v>
      </c>
      <c r="H63" s="89"/>
      <c r="I63" s="43">
        <f t="shared" si="9"/>
        <v>0</v>
      </c>
    </row>
    <row r="64" spans="1:9">
      <c r="A64" s="21" t="s">
        <v>141</v>
      </c>
      <c r="B64" s="21"/>
      <c r="C64" s="20" t="s">
        <v>142</v>
      </c>
      <c r="D64" s="23">
        <v>3</v>
      </c>
      <c r="E64" s="23">
        <v>1.25</v>
      </c>
      <c r="F64" s="24">
        <v>10</v>
      </c>
      <c r="G64" s="23">
        <f t="shared" si="8"/>
        <v>12.5</v>
      </c>
      <c r="H64" s="89"/>
      <c r="I64" s="43">
        <f t="shared" si="9"/>
        <v>0</v>
      </c>
    </row>
    <row r="65" spans="1:9">
      <c r="A65" s="20" t="s">
        <v>126</v>
      </c>
      <c r="B65" s="21"/>
      <c r="C65" s="20" t="s">
        <v>143</v>
      </c>
      <c r="D65" s="23">
        <v>3</v>
      </c>
      <c r="E65" s="23">
        <v>1.25</v>
      </c>
      <c r="F65" s="24">
        <v>10</v>
      </c>
      <c r="G65" s="23">
        <f t="shared" si="8"/>
        <v>12.5</v>
      </c>
      <c r="H65" s="89"/>
      <c r="I65" s="43">
        <f t="shared" si="9"/>
        <v>0</v>
      </c>
    </row>
    <row r="66" spans="1:9">
      <c r="A66" s="28" t="s">
        <v>116</v>
      </c>
      <c r="B66" s="28"/>
      <c r="C66" s="27" t="s">
        <v>144</v>
      </c>
      <c r="D66" s="63">
        <v>3</v>
      </c>
      <c r="E66" s="63">
        <v>1.25</v>
      </c>
      <c r="F66" s="30">
        <v>10</v>
      </c>
      <c r="G66" s="63">
        <f t="shared" si="8"/>
        <v>12.5</v>
      </c>
      <c r="H66" s="90"/>
      <c r="I66" s="56">
        <f t="shared" si="9"/>
        <v>0</v>
      </c>
    </row>
    <row r="67" spans="1:9">
      <c r="A67" s="83" t="s">
        <v>145</v>
      </c>
      <c r="B67" s="79"/>
      <c r="C67" s="98"/>
      <c r="D67" s="80"/>
      <c r="E67" s="80"/>
      <c r="F67" s="81"/>
      <c r="G67" s="80"/>
      <c r="H67" s="85"/>
      <c r="I67" s="82"/>
    </row>
    <row r="68" spans="1:9">
      <c r="A68" s="64" t="s">
        <v>78</v>
      </c>
      <c r="B68" s="64"/>
      <c r="C68" s="97" t="s">
        <v>146</v>
      </c>
      <c r="D68" s="65">
        <v>2.5</v>
      </c>
      <c r="E68" s="65">
        <v>1.05</v>
      </c>
      <c r="F68" s="66">
        <v>8</v>
      </c>
      <c r="G68" s="65">
        <f>E68*F68</f>
        <v>8.4</v>
      </c>
      <c r="H68" s="91"/>
      <c r="I68" s="67">
        <f t="shared" si="9"/>
        <v>0</v>
      </c>
    </row>
    <row r="69" spans="1:9">
      <c r="A69" s="21" t="s">
        <v>59</v>
      </c>
      <c r="B69" s="21"/>
      <c r="C69" s="20" t="s">
        <v>147</v>
      </c>
      <c r="D69" s="23">
        <v>2.2000000000000002</v>
      </c>
      <c r="E69" s="23">
        <v>0.9</v>
      </c>
      <c r="F69" s="24">
        <v>8</v>
      </c>
      <c r="G69" s="23">
        <f t="shared" si="8"/>
        <v>7.2</v>
      </c>
      <c r="H69" s="89"/>
      <c r="I69" s="43">
        <f t="shared" si="9"/>
        <v>0</v>
      </c>
    </row>
    <row r="70" spans="1:9">
      <c r="A70" s="21" t="s">
        <v>148</v>
      </c>
      <c r="B70" s="21"/>
      <c r="C70" s="20" t="s">
        <v>149</v>
      </c>
      <c r="D70" s="23">
        <v>2.2000000000000002</v>
      </c>
      <c r="E70" s="23">
        <v>0.9</v>
      </c>
      <c r="F70" s="24">
        <v>8</v>
      </c>
      <c r="G70" s="23">
        <f t="shared" si="8"/>
        <v>7.2</v>
      </c>
      <c r="H70" s="89"/>
      <c r="I70" s="43">
        <f t="shared" si="9"/>
        <v>0</v>
      </c>
    </row>
    <row r="71" spans="1:9">
      <c r="A71" s="21" t="s">
        <v>150</v>
      </c>
      <c r="B71" s="21"/>
      <c r="C71" s="20" t="s">
        <v>151</v>
      </c>
      <c r="D71" s="23">
        <v>2.2000000000000002</v>
      </c>
      <c r="E71" s="23">
        <v>0.9</v>
      </c>
      <c r="F71" s="24">
        <v>8</v>
      </c>
      <c r="G71" s="23">
        <f t="shared" si="8"/>
        <v>7.2</v>
      </c>
      <c r="H71" s="89"/>
      <c r="I71" s="43">
        <f t="shared" si="9"/>
        <v>0</v>
      </c>
    </row>
    <row r="72" spans="1:9">
      <c r="A72" s="21" t="s">
        <v>152</v>
      </c>
      <c r="B72" s="21"/>
      <c r="C72" s="20" t="s">
        <v>153</v>
      </c>
      <c r="D72" s="23">
        <v>2.2000000000000002</v>
      </c>
      <c r="E72" s="23">
        <v>0.9</v>
      </c>
      <c r="F72" s="24">
        <v>8</v>
      </c>
      <c r="G72" s="23">
        <f>E72*F72</f>
        <v>7.2</v>
      </c>
      <c r="H72" s="89"/>
      <c r="I72" s="43">
        <f t="shared" si="0"/>
        <v>0</v>
      </c>
    </row>
    <row r="73" spans="1:9">
      <c r="A73" s="21" t="s">
        <v>154</v>
      </c>
      <c r="B73" s="21"/>
      <c r="C73" s="20" t="s">
        <v>155</v>
      </c>
      <c r="D73" s="23">
        <v>2.2000000000000002</v>
      </c>
      <c r="E73" s="23">
        <v>0.9</v>
      </c>
      <c r="F73" s="24">
        <v>8</v>
      </c>
      <c r="G73" s="23">
        <f>E73*F73</f>
        <v>7.2</v>
      </c>
      <c r="H73" s="89"/>
      <c r="I73" s="43">
        <f t="shared" ref="I73:I75" si="10">G73*H73</f>
        <v>0</v>
      </c>
    </row>
    <row r="74" spans="1:9">
      <c r="A74" s="21" t="s">
        <v>156</v>
      </c>
      <c r="B74" s="21"/>
      <c r="C74" s="20" t="s">
        <v>157</v>
      </c>
      <c r="D74" s="23">
        <v>2.2000000000000002</v>
      </c>
      <c r="E74" s="23">
        <v>0.9</v>
      </c>
      <c r="F74" s="24">
        <v>8</v>
      </c>
      <c r="G74" s="23">
        <f t="shared" ref="G73:G75" si="11">E74*F74</f>
        <v>7.2</v>
      </c>
      <c r="H74" s="89"/>
      <c r="I74" s="43">
        <f t="shared" si="10"/>
        <v>0</v>
      </c>
    </row>
    <row r="75" spans="1:9">
      <c r="A75" s="21" t="s">
        <v>158</v>
      </c>
      <c r="B75" s="21"/>
      <c r="C75" s="20" t="s">
        <v>159</v>
      </c>
      <c r="D75" s="23">
        <v>2</v>
      </c>
      <c r="E75" s="23">
        <v>0.85</v>
      </c>
      <c r="F75" s="24">
        <v>10</v>
      </c>
      <c r="G75" s="23">
        <f t="shared" si="11"/>
        <v>8.5</v>
      </c>
      <c r="H75" s="89"/>
      <c r="I75" s="43">
        <f t="shared" si="10"/>
        <v>0</v>
      </c>
    </row>
    <row r="76" spans="1:9">
      <c r="A76" s="28" t="s">
        <v>160</v>
      </c>
      <c r="B76" s="28"/>
      <c r="C76" s="27" t="s">
        <v>161</v>
      </c>
      <c r="D76" s="63">
        <v>2</v>
      </c>
      <c r="E76" s="63">
        <v>0.85</v>
      </c>
      <c r="F76" s="30">
        <v>10</v>
      </c>
      <c r="G76" s="63">
        <f t="shared" si="4"/>
        <v>8.5</v>
      </c>
      <c r="H76" s="90"/>
      <c r="I76" s="56">
        <f t="shared" si="5"/>
        <v>0</v>
      </c>
    </row>
    <row r="77" spans="1:9">
      <c r="A77" s="103" t="s">
        <v>162</v>
      </c>
      <c r="B77" s="104"/>
      <c r="C77" s="105"/>
      <c r="D77" s="82"/>
      <c r="E77" s="82"/>
      <c r="F77" s="106"/>
      <c r="G77" s="82"/>
      <c r="H77" s="85"/>
      <c r="I77" s="82"/>
    </row>
    <row r="78" spans="1:9" s="37" customFormat="1">
      <c r="A78" s="99" t="s">
        <v>163</v>
      </c>
      <c r="B78" s="99" t="s">
        <v>164</v>
      </c>
      <c r="C78" s="100" t="s">
        <v>165</v>
      </c>
      <c r="D78" s="101">
        <v>16</v>
      </c>
      <c r="E78" s="101">
        <v>6.4</v>
      </c>
      <c r="F78" s="102">
        <v>3</v>
      </c>
      <c r="G78" s="101">
        <f t="shared" si="4"/>
        <v>19.200000000000003</v>
      </c>
      <c r="H78" s="91"/>
      <c r="I78" s="67">
        <f t="shared" si="5"/>
        <v>0</v>
      </c>
    </row>
    <row r="79" spans="1:9" s="37" customFormat="1">
      <c r="A79" s="33"/>
      <c r="B79" s="33" t="s">
        <v>166</v>
      </c>
      <c r="C79" s="34" t="s">
        <v>167</v>
      </c>
      <c r="D79" s="35">
        <v>22</v>
      </c>
      <c r="E79" s="35">
        <v>8.8000000000000007</v>
      </c>
      <c r="F79" s="36">
        <v>3</v>
      </c>
      <c r="G79" s="35">
        <f t="shared" si="4"/>
        <v>26.400000000000002</v>
      </c>
      <c r="H79" s="89"/>
      <c r="I79" s="43">
        <f t="shared" si="5"/>
        <v>0</v>
      </c>
    </row>
    <row r="80" spans="1:9" s="37" customFormat="1">
      <c r="A80" s="38"/>
      <c r="B80" s="33" t="s">
        <v>168</v>
      </c>
      <c r="C80" s="34" t="s">
        <v>169</v>
      </c>
      <c r="D80" s="35">
        <v>30</v>
      </c>
      <c r="E80" s="35">
        <v>12</v>
      </c>
      <c r="F80" s="36">
        <v>3</v>
      </c>
      <c r="G80" s="35">
        <f t="shared" si="4"/>
        <v>36</v>
      </c>
      <c r="H80" s="89"/>
      <c r="I80" s="43">
        <f t="shared" si="5"/>
        <v>0</v>
      </c>
    </row>
    <row r="81" spans="1:32" s="49" customFormat="1">
      <c r="A81" s="45" t="s">
        <v>170</v>
      </c>
      <c r="B81" s="45" t="s">
        <v>164</v>
      </c>
      <c r="C81" s="46" t="s">
        <v>171</v>
      </c>
      <c r="D81" s="47">
        <v>20</v>
      </c>
      <c r="E81" s="47">
        <v>9</v>
      </c>
      <c r="F81" s="48">
        <v>3</v>
      </c>
      <c r="G81" s="47">
        <f t="shared" si="4"/>
        <v>27</v>
      </c>
      <c r="H81" s="89"/>
      <c r="I81" s="43">
        <f t="shared" si="5"/>
        <v>0</v>
      </c>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s="49" customFormat="1">
      <c r="A82" s="46"/>
      <c r="B82" s="46" t="s">
        <v>166</v>
      </c>
      <c r="C82" s="50" t="s">
        <v>172</v>
      </c>
      <c r="D82" s="47">
        <v>30</v>
      </c>
      <c r="E82" s="47">
        <v>13.5</v>
      </c>
      <c r="F82" s="48">
        <v>3</v>
      </c>
      <c r="G82" s="47">
        <f t="shared" si="4"/>
        <v>40.5</v>
      </c>
      <c r="H82" s="89"/>
      <c r="I82" s="43">
        <f t="shared" si="5"/>
        <v>0</v>
      </c>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s="49" customFormat="1">
      <c r="A83" s="46"/>
      <c r="B83" s="46" t="s">
        <v>168</v>
      </c>
      <c r="C83" s="50" t="s">
        <v>173</v>
      </c>
      <c r="D83" s="47">
        <v>45</v>
      </c>
      <c r="E83" s="47">
        <v>20.25</v>
      </c>
      <c r="F83" s="48">
        <v>3</v>
      </c>
      <c r="G83" s="47">
        <f t="shared" si="4"/>
        <v>60.75</v>
      </c>
      <c r="H83" s="89"/>
      <c r="I83" s="43">
        <f t="shared" si="5"/>
        <v>0</v>
      </c>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s="44" customFormat="1">
      <c r="A84" s="39" t="s">
        <v>174</v>
      </c>
      <c r="B84" s="39" t="s">
        <v>164</v>
      </c>
      <c r="C84" s="40" t="s">
        <v>175</v>
      </c>
      <c r="D84" s="41">
        <v>16</v>
      </c>
      <c r="E84" s="41">
        <v>6.4</v>
      </c>
      <c r="F84" s="42">
        <v>3</v>
      </c>
      <c r="G84" s="41">
        <f t="shared" si="4"/>
        <v>19.200000000000003</v>
      </c>
      <c r="H84" s="89"/>
      <c r="I84" s="43">
        <f t="shared" si="5"/>
        <v>0</v>
      </c>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s="44" customFormat="1">
      <c r="A85" s="39"/>
      <c r="B85" s="39" t="s">
        <v>166</v>
      </c>
      <c r="C85" s="40" t="s">
        <v>176</v>
      </c>
      <c r="D85" s="41">
        <v>22</v>
      </c>
      <c r="E85" s="41">
        <v>8.8000000000000007</v>
      </c>
      <c r="F85" s="42">
        <v>3</v>
      </c>
      <c r="G85" s="41">
        <f t="shared" si="4"/>
        <v>26.400000000000002</v>
      </c>
      <c r="H85" s="89"/>
      <c r="I85" s="43">
        <f t="shared" si="5"/>
        <v>0</v>
      </c>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s="44" customFormat="1">
      <c r="A86" s="39"/>
      <c r="B86" s="39" t="s">
        <v>168</v>
      </c>
      <c r="C86" s="40" t="s">
        <v>177</v>
      </c>
      <c r="D86" s="41">
        <v>30</v>
      </c>
      <c r="E86" s="41">
        <v>12</v>
      </c>
      <c r="F86" s="42">
        <v>3</v>
      </c>
      <c r="G86" s="41">
        <f t="shared" si="4"/>
        <v>36</v>
      </c>
      <c r="H86" s="89"/>
      <c r="I86" s="43">
        <f t="shared" si="5"/>
        <v>0</v>
      </c>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s="49" customFormat="1">
      <c r="A87" s="46" t="s">
        <v>178</v>
      </c>
      <c r="B87" s="46" t="s">
        <v>164</v>
      </c>
      <c r="C87" s="50" t="s">
        <v>179</v>
      </c>
      <c r="D87" s="47">
        <v>20</v>
      </c>
      <c r="E87" s="47">
        <v>9</v>
      </c>
      <c r="F87" s="48">
        <v>3</v>
      </c>
      <c r="G87" s="47">
        <f t="shared" si="4"/>
        <v>27</v>
      </c>
      <c r="H87" s="89"/>
      <c r="I87" s="43">
        <f t="shared" si="0"/>
        <v>0</v>
      </c>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s="49" customFormat="1">
      <c r="A88" s="46"/>
      <c r="B88" s="46" t="s">
        <v>166</v>
      </c>
      <c r="C88" s="50" t="s">
        <v>180</v>
      </c>
      <c r="D88" s="47">
        <v>30</v>
      </c>
      <c r="E88" s="47">
        <v>13.5</v>
      </c>
      <c r="F88" s="48">
        <v>3</v>
      </c>
      <c r="G88" s="47">
        <f t="shared" ref="G88:G91" si="12">E88*F88</f>
        <v>40.5</v>
      </c>
      <c r="H88" s="89"/>
      <c r="I88" s="43">
        <f t="shared" ref="I88:I91" si="13">G88*H88</f>
        <v>0</v>
      </c>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s="49" customFormat="1">
      <c r="A89" s="46"/>
      <c r="B89" s="46" t="s">
        <v>168</v>
      </c>
      <c r="C89" s="50" t="s">
        <v>181</v>
      </c>
      <c r="D89" s="47">
        <v>45</v>
      </c>
      <c r="E89" s="47">
        <v>20.25</v>
      </c>
      <c r="F89" s="48">
        <v>3</v>
      </c>
      <c r="G89" s="47">
        <f t="shared" si="12"/>
        <v>60.75</v>
      </c>
      <c r="H89" s="89"/>
      <c r="I89" s="43">
        <f t="shared" si="13"/>
        <v>0</v>
      </c>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s="44" customFormat="1">
      <c r="A90" s="39" t="s">
        <v>182</v>
      </c>
      <c r="B90" s="39" t="s">
        <v>164</v>
      </c>
      <c r="C90" s="40" t="s">
        <v>183</v>
      </c>
      <c r="D90" s="41">
        <v>16</v>
      </c>
      <c r="E90" s="41">
        <v>6.4</v>
      </c>
      <c r="F90" s="42">
        <v>3</v>
      </c>
      <c r="G90" s="41">
        <f t="shared" si="12"/>
        <v>19.200000000000003</v>
      </c>
      <c r="H90" s="89"/>
      <c r="I90" s="43">
        <f t="shared" si="13"/>
        <v>0</v>
      </c>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s="44" customFormat="1">
      <c r="A91" s="39"/>
      <c r="B91" s="39" t="s">
        <v>166</v>
      </c>
      <c r="C91" s="40" t="s">
        <v>184</v>
      </c>
      <c r="D91" s="41">
        <v>22</v>
      </c>
      <c r="E91" s="41">
        <v>8.8000000000000007</v>
      </c>
      <c r="F91" s="42">
        <v>3</v>
      </c>
      <c r="G91" s="41">
        <f t="shared" si="12"/>
        <v>26.400000000000002</v>
      </c>
      <c r="H91" s="89"/>
      <c r="I91" s="43">
        <f t="shared" si="13"/>
        <v>0</v>
      </c>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s="44" customFormat="1">
      <c r="A92" s="51"/>
      <c r="B92" s="39" t="s">
        <v>168</v>
      </c>
      <c r="C92" s="40" t="s">
        <v>185</v>
      </c>
      <c r="D92" s="41">
        <v>30</v>
      </c>
      <c r="E92" s="41">
        <v>12</v>
      </c>
      <c r="F92" s="42">
        <v>3</v>
      </c>
      <c r="G92" s="41">
        <f t="shared" si="1"/>
        <v>36</v>
      </c>
      <c r="H92" s="89"/>
      <c r="I92" s="43">
        <f t="shared" si="0"/>
        <v>0</v>
      </c>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s="49" customFormat="1">
      <c r="A93" s="46" t="s">
        <v>186</v>
      </c>
      <c r="B93" s="46" t="s">
        <v>164</v>
      </c>
      <c r="C93" s="50" t="s">
        <v>187</v>
      </c>
      <c r="D93" s="47">
        <v>20</v>
      </c>
      <c r="E93" s="47">
        <v>9</v>
      </c>
      <c r="F93" s="48">
        <v>3</v>
      </c>
      <c r="G93" s="47">
        <f t="shared" si="1"/>
        <v>27</v>
      </c>
      <c r="H93" s="89"/>
      <c r="I93" s="43">
        <f t="shared" si="0"/>
        <v>0</v>
      </c>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s="49" customFormat="1">
      <c r="A94" s="46"/>
      <c r="B94" s="46" t="s">
        <v>166</v>
      </c>
      <c r="C94" s="50" t="s">
        <v>188</v>
      </c>
      <c r="D94" s="47">
        <v>30</v>
      </c>
      <c r="E94" s="47">
        <v>13.5</v>
      </c>
      <c r="F94" s="48">
        <v>3</v>
      </c>
      <c r="G94" s="47">
        <f t="shared" si="1"/>
        <v>40.5</v>
      </c>
      <c r="H94" s="89"/>
      <c r="I94" s="43">
        <f t="shared" si="0"/>
        <v>0</v>
      </c>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s="49" customFormat="1">
      <c r="A95" s="46"/>
      <c r="B95" s="46" t="s">
        <v>168</v>
      </c>
      <c r="C95" s="50" t="s">
        <v>189</v>
      </c>
      <c r="D95" s="47">
        <v>45</v>
      </c>
      <c r="E95" s="47">
        <v>20.25</v>
      </c>
      <c r="F95" s="48">
        <v>3</v>
      </c>
      <c r="G95" s="47">
        <f t="shared" si="1"/>
        <v>60.75</v>
      </c>
      <c r="H95" s="89"/>
      <c r="I95" s="43">
        <f t="shared" si="0"/>
        <v>0</v>
      </c>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s="44" customFormat="1">
      <c r="A96" s="39" t="s">
        <v>190</v>
      </c>
      <c r="B96" s="39" t="s">
        <v>164</v>
      </c>
      <c r="C96" s="40" t="s">
        <v>191</v>
      </c>
      <c r="D96" s="41">
        <v>16</v>
      </c>
      <c r="E96" s="41">
        <v>6.4</v>
      </c>
      <c r="F96" s="42">
        <v>3</v>
      </c>
      <c r="G96" s="41">
        <f t="shared" si="1"/>
        <v>19.200000000000003</v>
      </c>
      <c r="H96" s="89"/>
      <c r="I96" s="43">
        <f t="shared" si="0"/>
        <v>0</v>
      </c>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s="44" customFormat="1">
      <c r="A97" s="40"/>
      <c r="B97" s="39" t="s">
        <v>166</v>
      </c>
      <c r="C97" s="40" t="s">
        <v>192</v>
      </c>
      <c r="D97" s="41">
        <v>22</v>
      </c>
      <c r="E97" s="41">
        <v>8.8000000000000007</v>
      </c>
      <c r="F97" s="42">
        <v>3</v>
      </c>
      <c r="G97" s="41">
        <f t="shared" si="1"/>
        <v>26.400000000000002</v>
      </c>
      <c r="H97" s="89"/>
      <c r="I97" s="43">
        <f t="shared" si="0"/>
        <v>0</v>
      </c>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s="44" customFormat="1">
      <c r="A98" s="39"/>
      <c r="B98" s="39" t="s">
        <v>168</v>
      </c>
      <c r="C98" s="40" t="s">
        <v>193</v>
      </c>
      <c r="D98" s="41">
        <v>30</v>
      </c>
      <c r="E98" s="41">
        <v>12</v>
      </c>
      <c r="F98" s="42">
        <v>3</v>
      </c>
      <c r="G98" s="41">
        <f t="shared" si="1"/>
        <v>36</v>
      </c>
      <c r="H98" s="89"/>
      <c r="I98" s="43">
        <f t="shared" si="0"/>
        <v>0</v>
      </c>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s="49" customFormat="1">
      <c r="A99" s="46" t="s">
        <v>194</v>
      </c>
      <c r="B99" s="46" t="s">
        <v>164</v>
      </c>
      <c r="C99" s="50" t="s">
        <v>195</v>
      </c>
      <c r="D99" s="47">
        <v>20</v>
      </c>
      <c r="E99" s="47">
        <v>9</v>
      </c>
      <c r="F99" s="48">
        <v>3</v>
      </c>
      <c r="G99" s="47">
        <f t="shared" si="1"/>
        <v>27</v>
      </c>
      <c r="H99" s="89"/>
      <c r="I99" s="43">
        <f t="shared" si="0"/>
        <v>0</v>
      </c>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s="49" customFormat="1">
      <c r="A100" s="46"/>
      <c r="B100" s="46" t="s">
        <v>166</v>
      </c>
      <c r="C100" s="50" t="s">
        <v>196</v>
      </c>
      <c r="D100" s="47">
        <v>30</v>
      </c>
      <c r="E100" s="47">
        <v>13.5</v>
      </c>
      <c r="F100" s="48">
        <v>3</v>
      </c>
      <c r="G100" s="47">
        <f t="shared" si="1"/>
        <v>40.5</v>
      </c>
      <c r="H100" s="89"/>
      <c r="I100" s="43">
        <f t="shared" si="0"/>
        <v>0</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s="49" customFormat="1">
      <c r="A101" s="46"/>
      <c r="B101" s="46" t="s">
        <v>168</v>
      </c>
      <c r="C101" s="50" t="s">
        <v>197</v>
      </c>
      <c r="D101" s="47">
        <v>45</v>
      </c>
      <c r="E101" s="47">
        <v>20.25</v>
      </c>
      <c r="F101" s="48">
        <v>3</v>
      </c>
      <c r="G101" s="47">
        <f t="shared" si="1"/>
        <v>60.75</v>
      </c>
      <c r="H101" s="89"/>
      <c r="I101" s="43">
        <f t="shared" si="0"/>
        <v>0</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s="44" customFormat="1">
      <c r="A102" s="52" t="s">
        <v>198</v>
      </c>
      <c r="B102" s="39" t="s">
        <v>164</v>
      </c>
      <c r="C102" s="40" t="s">
        <v>199</v>
      </c>
      <c r="D102" s="41">
        <v>16</v>
      </c>
      <c r="E102" s="41">
        <v>6.4</v>
      </c>
      <c r="F102" s="42">
        <v>3</v>
      </c>
      <c r="G102" s="41">
        <f t="shared" si="1"/>
        <v>19.200000000000003</v>
      </c>
      <c r="H102" s="89"/>
      <c r="I102" s="43">
        <f t="shared" si="0"/>
        <v>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s="44" customFormat="1">
      <c r="A103" s="39"/>
      <c r="B103" s="39" t="s">
        <v>166</v>
      </c>
      <c r="C103" s="40" t="s">
        <v>200</v>
      </c>
      <c r="D103" s="41">
        <v>22</v>
      </c>
      <c r="E103" s="41">
        <v>8.8000000000000007</v>
      </c>
      <c r="F103" s="42">
        <v>3</v>
      </c>
      <c r="G103" s="41">
        <f t="shared" si="1"/>
        <v>26.400000000000002</v>
      </c>
      <c r="H103" s="89"/>
      <c r="I103" s="43">
        <f t="shared" si="0"/>
        <v>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s="44" customFormat="1">
      <c r="A104" s="39"/>
      <c r="B104" s="39" t="s">
        <v>168</v>
      </c>
      <c r="C104" s="40" t="s">
        <v>201</v>
      </c>
      <c r="D104" s="41">
        <v>30</v>
      </c>
      <c r="E104" s="41">
        <v>12</v>
      </c>
      <c r="F104" s="42">
        <v>3</v>
      </c>
      <c r="G104" s="41">
        <f t="shared" si="1"/>
        <v>36</v>
      </c>
      <c r="H104" s="89"/>
      <c r="I104" s="43">
        <f t="shared" si="0"/>
        <v>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s="49" customFormat="1">
      <c r="A105" s="46" t="s">
        <v>202</v>
      </c>
      <c r="B105" s="46" t="s">
        <v>164</v>
      </c>
      <c r="C105" s="50" t="s">
        <v>203</v>
      </c>
      <c r="D105" s="47">
        <v>20</v>
      </c>
      <c r="E105" s="47">
        <v>9</v>
      </c>
      <c r="F105" s="48">
        <v>3</v>
      </c>
      <c r="G105" s="47">
        <f t="shared" si="1"/>
        <v>27</v>
      </c>
      <c r="H105" s="89"/>
      <c r="I105" s="43">
        <f t="shared" si="0"/>
        <v>0</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s="49" customFormat="1">
      <c r="A106" s="46"/>
      <c r="B106" s="46" t="s">
        <v>166</v>
      </c>
      <c r="C106" s="50" t="s">
        <v>204</v>
      </c>
      <c r="D106" s="47">
        <v>30</v>
      </c>
      <c r="E106" s="47">
        <v>13</v>
      </c>
      <c r="F106" s="48">
        <v>3</v>
      </c>
      <c r="G106" s="47">
        <f t="shared" si="1"/>
        <v>39</v>
      </c>
      <c r="H106" s="89"/>
      <c r="I106" s="43">
        <f t="shared" si="0"/>
        <v>0</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s="49" customFormat="1">
      <c r="A107" s="46"/>
      <c r="B107" s="46" t="s">
        <v>168</v>
      </c>
      <c r="C107" s="50" t="s">
        <v>205</v>
      </c>
      <c r="D107" s="47">
        <v>45</v>
      </c>
      <c r="E107" s="47">
        <v>20.25</v>
      </c>
      <c r="F107" s="48">
        <v>3</v>
      </c>
      <c r="G107" s="47">
        <f t="shared" si="1"/>
        <v>60.75</v>
      </c>
      <c r="H107" s="89"/>
      <c r="I107" s="43">
        <f t="shared" si="0"/>
        <v>0</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s="44" customFormat="1">
      <c r="A108" s="39" t="s">
        <v>206</v>
      </c>
      <c r="B108" s="39" t="s">
        <v>164</v>
      </c>
      <c r="C108" s="40" t="s">
        <v>207</v>
      </c>
      <c r="D108" s="41">
        <v>16</v>
      </c>
      <c r="E108" s="41">
        <v>6.4</v>
      </c>
      <c r="F108" s="42">
        <v>3</v>
      </c>
      <c r="G108" s="41">
        <f t="shared" si="1"/>
        <v>19.200000000000003</v>
      </c>
      <c r="H108" s="89"/>
      <c r="I108" s="43">
        <f t="shared" si="0"/>
        <v>0</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s="44" customFormat="1">
      <c r="A109" s="39"/>
      <c r="B109" s="39" t="s">
        <v>166</v>
      </c>
      <c r="C109" s="40" t="s">
        <v>208</v>
      </c>
      <c r="D109" s="41">
        <v>22</v>
      </c>
      <c r="E109" s="41">
        <v>8.8000000000000007</v>
      </c>
      <c r="F109" s="42">
        <v>3</v>
      </c>
      <c r="G109" s="41">
        <f t="shared" si="1"/>
        <v>26.400000000000002</v>
      </c>
      <c r="H109" s="89"/>
      <c r="I109" s="43">
        <f t="shared" si="0"/>
        <v>0</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s="44" customFormat="1">
      <c r="A110" s="40"/>
      <c r="B110" s="39" t="s">
        <v>168</v>
      </c>
      <c r="C110" s="40" t="s">
        <v>209</v>
      </c>
      <c r="D110" s="41">
        <v>30</v>
      </c>
      <c r="E110" s="41">
        <v>12</v>
      </c>
      <c r="F110" s="42">
        <v>3</v>
      </c>
      <c r="G110" s="41">
        <f t="shared" si="1"/>
        <v>36</v>
      </c>
      <c r="H110" s="89"/>
      <c r="I110" s="43">
        <f t="shared" si="0"/>
        <v>0</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s="49" customFormat="1">
      <c r="A111" s="46" t="s">
        <v>210</v>
      </c>
      <c r="B111" s="46" t="s">
        <v>164</v>
      </c>
      <c r="C111" s="46" t="s">
        <v>211</v>
      </c>
      <c r="D111" s="47">
        <v>20</v>
      </c>
      <c r="E111" s="47">
        <v>9</v>
      </c>
      <c r="F111" s="48">
        <v>3</v>
      </c>
      <c r="G111" s="47">
        <f t="shared" si="1"/>
        <v>27</v>
      </c>
      <c r="H111" s="89"/>
      <c r="I111" s="43">
        <f t="shared" si="0"/>
        <v>0</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s="49" customFormat="1">
      <c r="A112" s="46"/>
      <c r="B112" s="46" t="s">
        <v>166</v>
      </c>
      <c r="C112" s="50" t="s">
        <v>212</v>
      </c>
      <c r="D112" s="47">
        <v>30</v>
      </c>
      <c r="E112" s="47">
        <v>13.5</v>
      </c>
      <c r="F112" s="48">
        <v>3</v>
      </c>
      <c r="G112" s="47">
        <f t="shared" si="1"/>
        <v>40.5</v>
      </c>
      <c r="H112" s="89"/>
      <c r="I112" s="43">
        <f t="shared" si="0"/>
        <v>0</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s="49" customFormat="1">
      <c r="A113" s="46"/>
      <c r="B113" s="46" t="s">
        <v>168</v>
      </c>
      <c r="C113" s="50" t="s">
        <v>213</v>
      </c>
      <c r="D113" s="47">
        <v>45</v>
      </c>
      <c r="E113" s="47">
        <v>20.25</v>
      </c>
      <c r="F113" s="48">
        <v>3</v>
      </c>
      <c r="G113" s="47">
        <f t="shared" si="1"/>
        <v>60.75</v>
      </c>
      <c r="H113" s="89"/>
      <c r="I113" s="43">
        <f t="shared" si="0"/>
        <v>0</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s="44" customFormat="1">
      <c r="A114" s="39" t="s">
        <v>214</v>
      </c>
      <c r="B114" s="39" t="s">
        <v>164</v>
      </c>
      <c r="C114" s="40" t="s">
        <v>215</v>
      </c>
      <c r="D114" s="41">
        <v>16</v>
      </c>
      <c r="E114" s="41">
        <v>6.4</v>
      </c>
      <c r="F114" s="42">
        <v>3</v>
      </c>
      <c r="G114" s="41">
        <f t="shared" si="1"/>
        <v>19.200000000000003</v>
      </c>
      <c r="H114" s="89"/>
      <c r="I114" s="43">
        <f t="shared" si="0"/>
        <v>0</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s="44" customFormat="1">
      <c r="A115" s="39"/>
      <c r="B115" s="39" t="s">
        <v>166</v>
      </c>
      <c r="C115" s="40" t="s">
        <v>216</v>
      </c>
      <c r="D115" s="41">
        <v>22</v>
      </c>
      <c r="E115" s="41">
        <v>8.8000000000000007</v>
      </c>
      <c r="F115" s="42">
        <v>3</v>
      </c>
      <c r="G115" s="41">
        <f t="shared" si="1"/>
        <v>26.400000000000002</v>
      </c>
      <c r="H115" s="89"/>
      <c r="I115" s="43">
        <f t="shared" si="0"/>
        <v>0</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s="44" customFormat="1">
      <c r="A116" s="39"/>
      <c r="B116" s="39" t="s">
        <v>168</v>
      </c>
      <c r="C116" s="40" t="s">
        <v>217</v>
      </c>
      <c r="D116" s="41">
        <v>30</v>
      </c>
      <c r="E116" s="41">
        <v>12</v>
      </c>
      <c r="F116" s="42">
        <v>3</v>
      </c>
      <c r="G116" s="41">
        <f t="shared" si="1"/>
        <v>36</v>
      </c>
      <c r="H116" s="89"/>
      <c r="I116" s="43">
        <f t="shared" si="0"/>
        <v>0</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s="49" customFormat="1">
      <c r="A117" s="46" t="s">
        <v>218</v>
      </c>
      <c r="B117" s="46" t="s">
        <v>164</v>
      </c>
      <c r="C117" s="50" t="s">
        <v>219</v>
      </c>
      <c r="D117" s="47">
        <v>20</v>
      </c>
      <c r="E117" s="47">
        <v>9</v>
      </c>
      <c r="F117" s="48">
        <v>3</v>
      </c>
      <c r="G117" s="47">
        <f t="shared" ref="G117" si="14">E117*F117</f>
        <v>27</v>
      </c>
      <c r="H117" s="89"/>
      <c r="I117" s="43">
        <f t="shared" si="0"/>
        <v>0</v>
      </c>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s="49" customFormat="1">
      <c r="A118" s="46"/>
      <c r="B118" s="46" t="s">
        <v>166</v>
      </c>
      <c r="C118" s="50" t="s">
        <v>220</v>
      </c>
      <c r="D118" s="47">
        <v>30</v>
      </c>
      <c r="E118" s="47">
        <v>13.5</v>
      </c>
      <c r="F118" s="48">
        <v>3</v>
      </c>
      <c r="G118" s="47">
        <f t="shared" ref="G118:G137" si="15">E118*F118</f>
        <v>40.5</v>
      </c>
      <c r="H118" s="89"/>
      <c r="I118" s="43">
        <f t="shared" ref="I118:I137" si="16">G118*H118</f>
        <v>0</v>
      </c>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s="49" customFormat="1">
      <c r="A119" s="46"/>
      <c r="B119" s="46" t="s">
        <v>168</v>
      </c>
      <c r="C119" s="50" t="s">
        <v>221</v>
      </c>
      <c r="D119" s="47">
        <v>45</v>
      </c>
      <c r="E119" s="47">
        <v>20.25</v>
      </c>
      <c r="F119" s="48">
        <v>3</v>
      </c>
      <c r="G119" s="47">
        <f t="shared" si="15"/>
        <v>60.75</v>
      </c>
      <c r="H119" s="89"/>
      <c r="I119" s="43">
        <f t="shared" si="16"/>
        <v>0</v>
      </c>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s="44" customFormat="1">
      <c r="A120" s="39" t="s">
        <v>222</v>
      </c>
      <c r="B120" s="39" t="s">
        <v>164</v>
      </c>
      <c r="C120" s="40" t="s">
        <v>223</v>
      </c>
      <c r="D120" s="41">
        <v>16</v>
      </c>
      <c r="E120" s="41">
        <v>6.4</v>
      </c>
      <c r="F120" s="42">
        <v>3</v>
      </c>
      <c r="G120" s="41">
        <f t="shared" si="15"/>
        <v>19.200000000000003</v>
      </c>
      <c r="H120" s="89"/>
      <c r="I120" s="43">
        <f t="shared" si="16"/>
        <v>0</v>
      </c>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s="44" customFormat="1">
      <c r="A121" s="39"/>
      <c r="B121" s="39" t="s">
        <v>166</v>
      </c>
      <c r="C121" s="40" t="s">
        <v>224</v>
      </c>
      <c r="D121" s="41">
        <v>22</v>
      </c>
      <c r="E121" s="41">
        <v>8.8000000000000007</v>
      </c>
      <c r="F121" s="42">
        <v>3</v>
      </c>
      <c r="G121" s="41">
        <f t="shared" si="15"/>
        <v>26.400000000000002</v>
      </c>
      <c r="H121" s="89"/>
      <c r="I121" s="43">
        <f t="shared" si="16"/>
        <v>0</v>
      </c>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s="44" customFormat="1">
      <c r="A122" s="51"/>
      <c r="B122" s="39" t="s">
        <v>168</v>
      </c>
      <c r="C122" s="40" t="s">
        <v>225</v>
      </c>
      <c r="D122" s="41">
        <v>30</v>
      </c>
      <c r="E122" s="41">
        <v>12</v>
      </c>
      <c r="F122" s="42">
        <v>3</v>
      </c>
      <c r="G122" s="41">
        <f t="shared" si="15"/>
        <v>36</v>
      </c>
      <c r="H122" s="89"/>
      <c r="I122" s="43">
        <f t="shared" si="16"/>
        <v>0</v>
      </c>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s="49" customFormat="1">
      <c r="A123" s="46" t="s">
        <v>226</v>
      </c>
      <c r="B123" s="46" t="s">
        <v>164</v>
      </c>
      <c r="C123" s="50" t="s">
        <v>227</v>
      </c>
      <c r="D123" s="47">
        <v>20</v>
      </c>
      <c r="E123" s="47">
        <v>9</v>
      </c>
      <c r="F123" s="48">
        <v>3</v>
      </c>
      <c r="G123" s="47">
        <f t="shared" si="15"/>
        <v>27</v>
      </c>
      <c r="H123" s="89"/>
      <c r="I123" s="43">
        <f t="shared" si="16"/>
        <v>0</v>
      </c>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s="49" customFormat="1">
      <c r="A124" s="46"/>
      <c r="B124" s="46" t="s">
        <v>166</v>
      </c>
      <c r="C124" s="50" t="s">
        <v>228</v>
      </c>
      <c r="D124" s="47">
        <v>30</v>
      </c>
      <c r="E124" s="47">
        <v>13.5</v>
      </c>
      <c r="F124" s="48">
        <v>3</v>
      </c>
      <c r="G124" s="47">
        <f t="shared" si="15"/>
        <v>40.5</v>
      </c>
      <c r="H124" s="89"/>
      <c r="I124" s="43">
        <f t="shared" si="16"/>
        <v>0</v>
      </c>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s="49" customFormat="1">
      <c r="A125" s="46"/>
      <c r="B125" s="46" t="s">
        <v>168</v>
      </c>
      <c r="C125" s="50" t="s">
        <v>229</v>
      </c>
      <c r="D125" s="47">
        <v>45</v>
      </c>
      <c r="E125" s="47">
        <v>20.25</v>
      </c>
      <c r="F125" s="48">
        <v>3</v>
      </c>
      <c r="G125" s="47">
        <f t="shared" si="15"/>
        <v>60.75</v>
      </c>
      <c r="H125" s="89"/>
      <c r="I125" s="43">
        <f t="shared" si="16"/>
        <v>0</v>
      </c>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s="44" customFormat="1">
      <c r="A126" s="39" t="s">
        <v>230</v>
      </c>
      <c r="B126" s="39" t="s">
        <v>164</v>
      </c>
      <c r="C126" s="40" t="s">
        <v>231</v>
      </c>
      <c r="D126" s="41">
        <v>16</v>
      </c>
      <c r="E126" s="41">
        <v>6.4</v>
      </c>
      <c r="F126" s="42">
        <v>3</v>
      </c>
      <c r="G126" s="41">
        <f t="shared" si="15"/>
        <v>19.200000000000003</v>
      </c>
      <c r="H126" s="89"/>
      <c r="I126" s="43">
        <f t="shared" si="16"/>
        <v>0</v>
      </c>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s="44" customFormat="1">
      <c r="A127" s="40"/>
      <c r="B127" s="39" t="s">
        <v>166</v>
      </c>
      <c r="C127" s="40" t="s">
        <v>232</v>
      </c>
      <c r="D127" s="41">
        <v>22</v>
      </c>
      <c r="E127" s="41">
        <v>8.8000000000000007</v>
      </c>
      <c r="F127" s="42">
        <v>3</v>
      </c>
      <c r="G127" s="41">
        <f>E127*F127</f>
        <v>26.400000000000002</v>
      </c>
      <c r="H127" s="89"/>
      <c r="I127" s="43">
        <f t="shared" si="16"/>
        <v>0</v>
      </c>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s="44" customFormat="1">
      <c r="A128" s="39"/>
      <c r="B128" s="39" t="s">
        <v>168</v>
      </c>
      <c r="C128" s="40" t="s">
        <v>233</v>
      </c>
      <c r="D128" s="41">
        <v>30</v>
      </c>
      <c r="E128" s="41">
        <v>12</v>
      </c>
      <c r="F128" s="42">
        <v>3</v>
      </c>
      <c r="G128" s="41">
        <f t="shared" si="15"/>
        <v>36</v>
      </c>
      <c r="H128" s="89"/>
      <c r="I128" s="43">
        <f t="shared" si="16"/>
        <v>0</v>
      </c>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s="49" customFormat="1">
      <c r="A129" s="46" t="s">
        <v>234</v>
      </c>
      <c r="B129" s="46" t="s">
        <v>164</v>
      </c>
      <c r="C129" s="50" t="s">
        <v>235</v>
      </c>
      <c r="D129" s="47">
        <v>20</v>
      </c>
      <c r="E129" s="47">
        <v>9</v>
      </c>
      <c r="F129" s="48">
        <v>3</v>
      </c>
      <c r="G129" s="47">
        <f t="shared" si="15"/>
        <v>27</v>
      </c>
      <c r="H129" s="89"/>
      <c r="I129" s="43">
        <f t="shared" si="16"/>
        <v>0</v>
      </c>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s="49" customFormat="1">
      <c r="A130" s="46"/>
      <c r="B130" s="46" t="s">
        <v>166</v>
      </c>
      <c r="C130" s="50" t="s">
        <v>236</v>
      </c>
      <c r="D130" s="47">
        <v>30</v>
      </c>
      <c r="E130" s="47">
        <v>13.5</v>
      </c>
      <c r="F130" s="48">
        <v>3</v>
      </c>
      <c r="G130" s="47">
        <f t="shared" si="15"/>
        <v>40.5</v>
      </c>
      <c r="H130" s="89"/>
      <c r="I130" s="43">
        <f t="shared" si="16"/>
        <v>0</v>
      </c>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s="49" customFormat="1">
      <c r="A131" s="46"/>
      <c r="B131" s="46" t="s">
        <v>168</v>
      </c>
      <c r="C131" s="50" t="s">
        <v>237</v>
      </c>
      <c r="D131" s="47">
        <v>45</v>
      </c>
      <c r="E131" s="47">
        <v>20.25</v>
      </c>
      <c r="F131" s="48">
        <v>3</v>
      </c>
      <c r="G131" s="47">
        <f t="shared" si="15"/>
        <v>60.75</v>
      </c>
      <c r="H131" s="89"/>
      <c r="I131" s="43">
        <f t="shared" si="16"/>
        <v>0</v>
      </c>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s="44" customFormat="1">
      <c r="A132" s="39" t="s">
        <v>238</v>
      </c>
      <c r="B132" s="39" t="s">
        <v>164</v>
      </c>
      <c r="C132" s="40" t="s">
        <v>239</v>
      </c>
      <c r="D132" s="41">
        <v>16</v>
      </c>
      <c r="E132" s="41">
        <v>6.4</v>
      </c>
      <c r="F132" s="42">
        <v>3</v>
      </c>
      <c r="G132" s="41">
        <f t="shared" si="15"/>
        <v>19.200000000000003</v>
      </c>
      <c r="H132" s="89"/>
      <c r="I132" s="43">
        <f t="shared" si="16"/>
        <v>0</v>
      </c>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s="44" customFormat="1">
      <c r="A133" s="39"/>
      <c r="B133" s="39" t="s">
        <v>166</v>
      </c>
      <c r="C133" s="40" t="s">
        <v>240</v>
      </c>
      <c r="D133" s="41">
        <v>22</v>
      </c>
      <c r="E133" s="41">
        <v>8.8000000000000007</v>
      </c>
      <c r="F133" s="42">
        <v>3</v>
      </c>
      <c r="G133" s="41">
        <f t="shared" si="15"/>
        <v>26.400000000000002</v>
      </c>
      <c r="H133" s="89"/>
      <c r="I133" s="43">
        <f t="shared" si="16"/>
        <v>0</v>
      </c>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s="44" customFormat="1">
      <c r="A134" s="39"/>
      <c r="B134" s="39" t="s">
        <v>168</v>
      </c>
      <c r="C134" s="40" t="s">
        <v>241</v>
      </c>
      <c r="D134" s="41">
        <v>30</v>
      </c>
      <c r="E134" s="41">
        <v>12</v>
      </c>
      <c r="F134" s="42">
        <v>3</v>
      </c>
      <c r="G134" s="41">
        <f t="shared" si="15"/>
        <v>36</v>
      </c>
      <c r="H134" s="89"/>
      <c r="I134" s="43">
        <f t="shared" si="16"/>
        <v>0</v>
      </c>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s="49" customFormat="1">
      <c r="A135" s="46" t="s">
        <v>242</v>
      </c>
      <c r="B135" s="46" t="s">
        <v>164</v>
      </c>
      <c r="C135" s="50" t="s">
        <v>243</v>
      </c>
      <c r="D135" s="47">
        <v>30</v>
      </c>
      <c r="E135" s="47">
        <v>9</v>
      </c>
      <c r="F135" s="48">
        <v>3</v>
      </c>
      <c r="G135" s="55">
        <f t="shared" si="15"/>
        <v>27</v>
      </c>
      <c r="H135" s="90"/>
      <c r="I135" s="56">
        <f t="shared" si="16"/>
        <v>0</v>
      </c>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s="49" customFormat="1">
      <c r="A136" s="46"/>
      <c r="B136" s="46" t="s">
        <v>166</v>
      </c>
      <c r="C136" s="50" t="s">
        <v>244</v>
      </c>
      <c r="D136" s="47">
        <v>40</v>
      </c>
      <c r="E136" s="47">
        <v>13.5</v>
      </c>
      <c r="F136" s="59">
        <v>3</v>
      </c>
      <c r="G136" s="47">
        <f t="shared" si="15"/>
        <v>40.5</v>
      </c>
      <c r="H136" s="89"/>
      <c r="I136" s="41">
        <f t="shared" si="16"/>
        <v>0</v>
      </c>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s="49" customFormat="1">
      <c r="A137" s="46"/>
      <c r="B137" s="46" t="s">
        <v>168</v>
      </c>
      <c r="C137" s="50" t="s">
        <v>245</v>
      </c>
      <c r="D137" s="47">
        <v>45</v>
      </c>
      <c r="E137" s="47">
        <v>20.25</v>
      </c>
      <c r="F137" s="59">
        <v>3</v>
      </c>
      <c r="G137" s="55">
        <f t="shared" si="15"/>
        <v>60.75</v>
      </c>
      <c r="H137" s="92"/>
      <c r="I137" s="58">
        <f t="shared" si="16"/>
        <v>0</v>
      </c>
      <c r="J137" s="37"/>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c r="G138" s="60" t="s">
        <v>16</v>
      </c>
      <c r="H138" s="93"/>
      <c r="I138" s="61">
        <f>SUM(I2:I137)</f>
        <v>0</v>
      </c>
      <c r="J138" s="37"/>
    </row>
    <row r="139" spans="1:32">
      <c r="G139" s="57"/>
      <c r="H139" s="94"/>
      <c r="I139" s="57"/>
      <c r="J139" s="37"/>
    </row>
    <row r="140" spans="1:32">
      <c r="G140" s="57"/>
      <c r="H140" s="94"/>
      <c r="I140" s="57"/>
      <c r="J140" s="37"/>
    </row>
    <row r="141" spans="1:32">
      <c r="G141" s="57"/>
      <c r="H141" s="94"/>
      <c r="I141" s="57"/>
      <c r="J141" s="37"/>
    </row>
    <row r="142" spans="1:32">
      <c r="G142" s="57"/>
      <c r="H142" s="94"/>
      <c r="I142" s="57"/>
      <c r="J142" s="37"/>
    </row>
    <row r="143" spans="1:32">
      <c r="G143" s="57"/>
      <c r="H143" s="94"/>
      <c r="I143" s="57"/>
      <c r="J143" s="37"/>
    </row>
    <row r="144" spans="1:32">
      <c r="G144" s="57"/>
      <c r="H144" s="94"/>
      <c r="I144" s="57"/>
    </row>
    <row r="145" spans="7:32">
      <c r="G145" s="57"/>
      <c r="H145" s="94"/>
      <c r="I145" s="57"/>
    </row>
    <row r="146" spans="7:32">
      <c r="G146" s="57"/>
      <c r="H146" s="94"/>
      <c r="I146" s="57"/>
    </row>
    <row r="147" spans="7:32">
      <c r="G147" s="57"/>
      <c r="H147" s="94"/>
      <c r="I147" s="57"/>
    </row>
    <row r="148" spans="7:32">
      <c r="G148" s="57"/>
      <c r="H148" s="94"/>
      <c r="I148" s="57"/>
    </row>
    <row r="149" spans="7:32">
      <c r="G149" s="57"/>
      <c r="H149" s="94"/>
      <c r="I149" s="57"/>
    </row>
    <row r="150" spans="7:32">
      <c r="G150" s="57"/>
      <c r="H150" s="94"/>
      <c r="I150" s="57"/>
    </row>
    <row r="151" spans="7:32">
      <c r="G151" s="57"/>
      <c r="H151" s="94"/>
      <c r="I151" s="57"/>
    </row>
    <row r="152" spans="7:32">
      <c r="G152" s="57"/>
      <c r="H152" s="94"/>
      <c r="I152" s="57"/>
    </row>
    <row r="153" spans="7:32">
      <c r="G153" s="57"/>
      <c r="H153" s="94"/>
      <c r="I153" s="57"/>
    </row>
    <row r="154" spans="7:32">
      <c r="G154" s="57"/>
      <c r="H154" s="94"/>
      <c r="I154" s="57"/>
    </row>
    <row r="155" spans="7:32">
      <c r="G155" s="57"/>
      <c r="H155" s="94"/>
      <c r="I155" s="5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row>
    <row r="156" spans="7:32">
      <c r="G156" s="57"/>
      <c r="H156" s="94"/>
      <c r="I156" s="5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row>
    <row r="157" spans="7:32">
      <c r="G157" s="57"/>
      <c r="H157" s="94"/>
      <c r="I157" s="5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row>
    <row r="158" spans="7:32">
      <c r="G158" s="57"/>
      <c r="H158" s="94"/>
      <c r="I158" s="57"/>
    </row>
    <row r="159" spans="7:32">
      <c r="G159" s="57"/>
      <c r="H159" s="94"/>
      <c r="I159" s="57"/>
    </row>
    <row r="160" spans="7:32">
      <c r="G160" s="57"/>
      <c r="H160" s="94"/>
      <c r="I160" s="57"/>
    </row>
    <row r="161" spans="7:9">
      <c r="G161" s="57"/>
      <c r="H161" s="94"/>
      <c r="I161" s="57"/>
    </row>
    <row r="162" spans="7:9">
      <c r="G162" s="57"/>
      <c r="H162" s="94"/>
      <c r="I162" s="57"/>
    </row>
    <row r="163" spans="7:9">
      <c r="G163" s="57"/>
      <c r="H163" s="94"/>
      <c r="I163" s="57"/>
    </row>
    <row r="164" spans="7:9">
      <c r="G164" s="57"/>
      <c r="H164" s="94"/>
      <c r="I164" s="57"/>
    </row>
    <row r="165" spans="7:9">
      <c r="G165" s="57"/>
      <c r="H165" s="94"/>
      <c r="I165" s="57"/>
    </row>
    <row r="166" spans="7:9">
      <c r="G166" s="57"/>
      <c r="H166" s="94"/>
      <c r="I166" s="57"/>
    </row>
    <row r="167" spans="7:9">
      <c r="G167" s="57"/>
      <c r="H167" s="94"/>
      <c r="I167" s="57"/>
    </row>
    <row r="168" spans="7:9">
      <c r="G168" s="57"/>
      <c r="H168" s="94"/>
      <c r="I168" s="57"/>
    </row>
    <row r="169" spans="7:9">
      <c r="G169" s="57"/>
      <c r="H169" s="94"/>
      <c r="I169" s="57"/>
    </row>
    <row r="170" spans="7:9">
      <c r="G170" s="57"/>
      <c r="H170" s="94"/>
      <c r="I170" s="57"/>
    </row>
    <row r="171" spans="7:9">
      <c r="G171" s="57"/>
      <c r="H171" s="94"/>
      <c r="I171" s="57"/>
    </row>
    <row r="172" spans="7:9">
      <c r="G172" s="57"/>
      <c r="H172" s="94"/>
      <c r="I172" s="57"/>
    </row>
    <row r="173" spans="7:9">
      <c r="G173" s="57"/>
      <c r="H173" s="94"/>
      <c r="I173" s="57"/>
    </row>
    <row r="174" spans="7:9">
      <c r="G174" s="57"/>
      <c r="H174" s="94"/>
      <c r="I174" s="57"/>
    </row>
    <row r="175" spans="7:9">
      <c r="G175" s="57"/>
      <c r="H175" s="94"/>
      <c r="I175" s="57"/>
    </row>
    <row r="176" spans="7:9">
      <c r="G176" s="57"/>
      <c r="H176" s="94"/>
      <c r="I176" s="57"/>
    </row>
    <row r="177" spans="7:9">
      <c r="G177" s="57"/>
      <c r="H177" s="94"/>
      <c r="I177" s="57"/>
    </row>
    <row r="178" spans="7:9">
      <c r="G178" s="57"/>
      <c r="H178" s="94"/>
      <c r="I178" s="57"/>
    </row>
    <row r="179" spans="7:9">
      <c r="G179" s="57"/>
      <c r="H179" s="94"/>
      <c r="I179" s="57"/>
    </row>
    <row r="180" spans="7:9">
      <c r="G180" s="57"/>
      <c r="H180" s="94"/>
      <c r="I180" s="57"/>
    </row>
    <row r="181" spans="7:9">
      <c r="G181" s="57"/>
      <c r="H181" s="94"/>
      <c r="I181" s="57"/>
    </row>
    <row r="182" spans="7:9">
      <c r="G182" s="57"/>
      <c r="H182" s="94"/>
      <c r="I182" s="57"/>
    </row>
    <row r="183" spans="7:9">
      <c r="G183" s="57"/>
      <c r="H183" s="94"/>
      <c r="I183" s="57"/>
    </row>
    <row r="184" spans="7:9">
      <c r="G184" s="57"/>
      <c r="H184" s="94"/>
      <c r="I184" s="57"/>
    </row>
    <row r="185" spans="7:9">
      <c r="G185" s="57"/>
      <c r="H185" s="94"/>
      <c r="I185" s="57"/>
    </row>
    <row r="186" spans="7:9">
      <c r="G186" s="57"/>
      <c r="H186" s="94"/>
      <c r="I186" s="57"/>
    </row>
    <row r="187" spans="7:9">
      <c r="G187" s="57"/>
      <c r="H187" s="94"/>
      <c r="I187" s="57"/>
    </row>
    <row r="188" spans="7:9">
      <c r="G188" s="57"/>
      <c r="H188" s="94"/>
      <c r="I188" s="57"/>
    </row>
    <row r="189" spans="7:9">
      <c r="G189" s="57"/>
      <c r="H189" s="94"/>
      <c r="I189" s="57"/>
    </row>
    <row r="190" spans="7:9">
      <c r="G190" s="57"/>
      <c r="H190" s="94"/>
      <c r="I190" s="57"/>
    </row>
    <row r="191" spans="7:9">
      <c r="G191" s="57"/>
      <c r="H191" s="94"/>
      <c r="I191" s="57"/>
    </row>
    <row r="192" spans="7:9">
      <c r="G192" s="57"/>
      <c r="H192" s="94"/>
      <c r="I192" s="57"/>
    </row>
    <row r="193" spans="7:9">
      <c r="G193" s="57"/>
      <c r="H193" s="94"/>
      <c r="I193" s="57"/>
    </row>
    <row r="194" spans="7:9">
      <c r="G194" s="57"/>
      <c r="H194" s="94"/>
      <c r="I194" s="57"/>
    </row>
    <row r="195" spans="7:9">
      <c r="G195" s="57"/>
      <c r="H195" s="94"/>
      <c r="I195" s="57"/>
    </row>
    <row r="196" spans="7:9">
      <c r="G196" s="57"/>
      <c r="H196" s="94"/>
      <c r="I196" s="57"/>
    </row>
    <row r="197" spans="7:9">
      <c r="G197" s="57"/>
      <c r="H197" s="94"/>
      <c r="I197" s="57"/>
    </row>
    <row r="198" spans="7:9">
      <c r="G198" s="57"/>
      <c r="H198" s="94"/>
      <c r="I198" s="57"/>
    </row>
    <row r="199" spans="7:9">
      <c r="G199" s="57"/>
      <c r="H199" s="94"/>
      <c r="I199" s="57"/>
    </row>
    <row r="200" spans="7:9">
      <c r="G200" s="57"/>
      <c r="H200" s="94"/>
      <c r="I200" s="57"/>
    </row>
    <row r="201" spans="7:9">
      <c r="G201" s="57"/>
      <c r="H201" s="94"/>
      <c r="I201" s="57"/>
    </row>
    <row r="202" spans="7:9">
      <c r="G202" s="57"/>
      <c r="H202" s="94"/>
      <c r="I202" s="57"/>
    </row>
    <row r="203" spans="7:9">
      <c r="G203" s="57"/>
      <c r="H203" s="94"/>
      <c r="I203" s="57"/>
    </row>
    <row r="204" spans="7:9">
      <c r="G204" s="57"/>
      <c r="H204" s="94"/>
      <c r="I204" s="57"/>
    </row>
    <row r="205" spans="7:9">
      <c r="G205" s="57"/>
      <c r="H205" s="94"/>
      <c r="I205" s="57"/>
    </row>
    <row r="206" spans="7:9">
      <c r="G206" s="57"/>
      <c r="H206" s="94"/>
      <c r="I206" s="57"/>
    </row>
    <row r="207" spans="7:9">
      <c r="G207" s="57"/>
      <c r="H207" s="94"/>
      <c r="I207" s="57"/>
    </row>
    <row r="208" spans="7:9">
      <c r="G208" s="57"/>
      <c r="H208" s="94"/>
      <c r="I208" s="57"/>
    </row>
    <row r="209" spans="7:9">
      <c r="G209" s="57"/>
      <c r="H209" s="94"/>
      <c r="I209" s="57"/>
    </row>
    <row r="210" spans="7:9">
      <c r="G210" s="57"/>
      <c r="H210" s="94"/>
      <c r="I210" s="57"/>
    </row>
    <row r="211" spans="7:9">
      <c r="G211" s="57"/>
      <c r="H211" s="94"/>
      <c r="I211" s="57"/>
    </row>
    <row r="212" spans="7:9">
      <c r="G212" s="57"/>
      <c r="H212" s="94"/>
      <c r="I212" s="57"/>
    </row>
    <row r="213" spans="7:9">
      <c r="G213" s="57"/>
      <c r="H213" s="94"/>
      <c r="I213" s="57"/>
    </row>
    <row r="214" spans="7:9">
      <c r="G214" s="57"/>
      <c r="H214" s="94"/>
      <c r="I214" s="57"/>
    </row>
    <row r="215" spans="7:9">
      <c r="G215" s="57"/>
      <c r="H215" s="94"/>
      <c r="I215" s="57"/>
    </row>
  </sheetData>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Tonia Lu</dc:creator>
  <cp:keywords/>
  <dc:description/>
  <cp:lastModifiedBy/>
  <cp:revision/>
  <dcterms:created xsi:type="dcterms:W3CDTF">2024-12-10T10:08:13Z</dcterms:created>
  <dcterms:modified xsi:type="dcterms:W3CDTF">2025-01-03T14:24:39Z</dcterms:modified>
  <cp:category/>
  <cp:contentStatus/>
</cp:coreProperties>
</file>